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<sst xmlns="http://schemas.openxmlformats.org/spreadsheetml/2006/main" count="189" uniqueCount="189">
  <si>
    <t>Номенклатура</t>
  </si>
  <si>
    <t xml:space="preserve">WATER-PRO 12  BUTYL  10bar/0+99*C                                                                 </t>
  </si>
  <si>
    <t xml:space="preserve">Корпус  9х48. STRUCTURAL.                                                                         </t>
  </si>
  <si>
    <t xml:space="preserve">Клапан ручной запорный  RLV-15  угловой никелированный                                            </t>
  </si>
  <si>
    <t>RA-N Ду=15 Клапан терморегулятора, угл. комплектация</t>
  </si>
  <si>
    <t xml:space="preserve">AB-QM DN25  с нип.                                                                                  </t>
  </si>
  <si>
    <t>БЛИСТЕР. RA-G15 прямой. и RA2994 комплект терморег.</t>
  </si>
  <si>
    <t>БЛИСТЕР RA-N Dn15 прямой внутр. резьба, и RA 2994 термостатический элемент</t>
  </si>
  <si>
    <t xml:space="preserve">RA-G15 уг. и RA2994 комплект терморег.(пр. класс 0375703530) </t>
  </si>
  <si>
    <t xml:space="preserve">БЛИСТЕР RA-G15 уг. и RA2994 комплект терморег.(пр. класс 0375703530) </t>
  </si>
  <si>
    <t xml:space="preserve">RA-N Dn20 клапан терморегулятора RA-N Dn20 угловой,внутр. резьба                                    </t>
  </si>
  <si>
    <t>БЛИСТЕР RA-N Dn20 уг. резьба, и RA 2994 термостатический элемент со истроенным температурным датчи</t>
  </si>
  <si>
    <t>БЛИСТЕР RA-G20 уг. и RA2994 комплект терморег.(пр. класс 0375703530)</t>
  </si>
  <si>
    <t xml:space="preserve">EB220B 15B  G 1/2  НЗ  вентиль соленоидный с эл. магн. катушкой  10W 220V 50Hz  и штеккером       </t>
  </si>
  <si>
    <t xml:space="preserve">EB220B 25B  G 1  НЗ  вентиль соленоидный с эл. магн. катушкой  10W 220V 50Hz  и штеккером         </t>
  </si>
  <si>
    <t xml:space="preserve">Датчик давления MBS 3000 (0- 16 бар)                                                              </t>
  </si>
  <si>
    <t xml:space="preserve">Кран шаровой JiP-FF DN 40 PN40                                                                    </t>
  </si>
  <si>
    <t xml:space="preserve">Кран шаровой JiP-WW DN 80PN25 С/С                                                                 </t>
  </si>
  <si>
    <t xml:space="preserve">Кран шаровой JiP-WW DN100 PN25 С/С                                                                </t>
  </si>
  <si>
    <t xml:space="preserve">EAGLE  DN 20 PN30  Rp 3/4  кран шаровой со спускным устройством                                   </t>
  </si>
  <si>
    <t xml:space="preserve">EAGLE  DN 25 PN15  Rp 1  кран шаровой сливной                                                     </t>
  </si>
  <si>
    <t>Клапан электромагнитный  Н.О. G 1 1/4" (КОМПЛЕКТ: 042N0882, 042U4167, 042N0178)</t>
  </si>
  <si>
    <t>Клапан электромагнитный G 1 1/2", н/з (КОМПЛЕКТ: 042N0882, 042U4158, 042N0178)</t>
  </si>
  <si>
    <t>Клапан электромагнитный G 1 1/4", н/з (КОМПЛЕКТ: 042N0882, 042U4157, 042N0178)</t>
  </si>
  <si>
    <t xml:space="preserve">WTSC230A Катушка </t>
  </si>
  <si>
    <t>WTSC024A Катушка 24V перем. тока</t>
  </si>
  <si>
    <t>Термометр бим., А50.10.063, 0/120С, 63мм, G1/2В rue(сзади), L=60х9mm+ защит.насадка мед.сплав 6 атм.</t>
  </si>
  <si>
    <t xml:space="preserve">Оголовок скважинный ОС-152-40                                                                     </t>
  </si>
  <si>
    <t xml:space="preserve">Taurus VVF (PVC)  20 m  3x1 cable                                                                 </t>
  </si>
  <si>
    <t xml:space="preserve">Мембрана  50 L                                                                                    </t>
  </si>
  <si>
    <t xml:space="preserve">DN  80  PN16 двухстворчатый обратный клапан                                                       </t>
  </si>
  <si>
    <t xml:space="preserve">ST-1807 с двигателем Sumoto P2=0.55kW                                                             </t>
  </si>
  <si>
    <t xml:space="preserve">Группа безопасности  KSG 30ISO2  G 1/2                                                            </t>
  </si>
  <si>
    <t xml:space="preserve">GAG/KAV гр. подключения бака (MV10, SVH30, MHR63/4)                                               </t>
  </si>
  <si>
    <t xml:space="preserve">GAG/MR гр. подключения бака (MV10, SVH30, MHR63/4)                                                </t>
  </si>
  <si>
    <t xml:space="preserve">Клапан редукционный  DRV 32 N  1,5-6bar  R 1 1/4                                                  </t>
  </si>
  <si>
    <t xml:space="preserve">Клапан редукционный  DRV 40 N  1,5-6bar  R 1 1/2                                                  </t>
  </si>
  <si>
    <t xml:space="preserve">Манометр  с нижним подключением Dy 60 16 бар G 1/4                                                  </t>
  </si>
  <si>
    <t xml:space="preserve">Термометр б/м  T100/ 50  0+120*С                                                                  </t>
  </si>
  <si>
    <t>Угол с внутр. резьбой 40 x Rp11/4" (внутр)   (6)</t>
  </si>
  <si>
    <t>Угол с внутр. резьбой 50 x Rp11/2" (внутр)   (4)</t>
  </si>
  <si>
    <t>Переходник прямой 40 x 40   (4)</t>
  </si>
  <si>
    <t>Переходник прямой 50 x 50  (2)</t>
  </si>
  <si>
    <t>Тройник с внутр. резьбой 40 x Rp11/4" x 40   (4)</t>
  </si>
  <si>
    <t>Тройник 40 x 40 x 40   (4)</t>
  </si>
  <si>
    <t>Тройник 50 x 50 x 50  (2)</t>
  </si>
  <si>
    <t>Тройник 63 x 63 x 63   (1)</t>
  </si>
  <si>
    <t>Угол с внутр. резьбой и крепл. к стене 32 x Rp1" (внутр)</t>
  </si>
  <si>
    <t xml:space="preserve">Клапан обратный RE-GE PLUS CHECK V. 1/2" </t>
  </si>
  <si>
    <t xml:space="preserve">Клапан обратный RE-GE PLUS CHECK V. 3/4" </t>
  </si>
  <si>
    <t xml:space="preserve">DN20  клапан обратный "RE-GE"  3/4"                                                               </t>
  </si>
  <si>
    <t xml:space="preserve">DN20  клапан обратный  RE-GE  3/4"                                                                </t>
  </si>
  <si>
    <t xml:space="preserve">DN25  клапан обратный  SWING  1"                                                                  </t>
  </si>
  <si>
    <t xml:space="preserve">DN40  Кран шаровой  1 1/2" ВР/ВР                                                                  </t>
  </si>
  <si>
    <t xml:space="preserve">DN25  Кран шаровой  1" НР/ВР                                                                      </t>
  </si>
  <si>
    <t xml:space="preserve">DN20  Кран шаровой  3/4" НР/HР                                                                    </t>
  </si>
  <si>
    <t xml:space="preserve">DN20  кран со штуцером  3/4"                                                                      </t>
  </si>
  <si>
    <t xml:space="preserve">Попл. выкл. с каб.  1 м.                                                                          </t>
  </si>
  <si>
    <t xml:space="preserve">LPR/5  G 1/4  0,5-1,7bar  (16)A  ~1x230V  IP44                                                      </t>
  </si>
  <si>
    <t xml:space="preserve">PMR/ 5  1/4" - FG  16A реле давления                                                                </t>
  </si>
  <si>
    <t xml:space="preserve">SV 214F22T                                                                                        </t>
  </si>
  <si>
    <t xml:space="preserve">D  8  10bar/70*C                                                                                 </t>
  </si>
  <si>
    <t xml:space="preserve">DN15xD15  G 1/2 M x 15  штуцер латунный с наружной резьбой                                        </t>
  </si>
  <si>
    <t xml:space="preserve">DN20xD22  G 3/4 M x 22  штуцер латунный с наружной резьбой                                        </t>
  </si>
  <si>
    <t xml:space="preserve">DN08xDN10  G 1/4 x G 3/8  ниппель ред. латунный                                                   </t>
  </si>
  <si>
    <t xml:space="preserve">DN08xDN15  G 1/4 x G 1/2  ниппель ред. латунный                                                   </t>
  </si>
  <si>
    <t xml:space="preserve">DN15xDN20  G 1/2 x G 3/4  ниппель ред. латунный                                                   </t>
  </si>
  <si>
    <t xml:space="preserve">DN15xDN25  G 1/2 x G 1  ниппель ред. латунный                                                     </t>
  </si>
  <si>
    <t xml:space="preserve">DN20xDN32  G 3/4 x G 1 1/4  ниппель ред. латунный                                                 </t>
  </si>
  <si>
    <t xml:space="preserve">DN25xDN32  G 1 x G 1 1/4  ниппель ред. латунный                                                   </t>
  </si>
  <si>
    <t xml:space="preserve">DN25xDN40  G 1 x G 1 1/2  ниппель ред. латунный                                                   </t>
  </si>
  <si>
    <t xml:space="preserve">DN40  G 1 1/2  ниппель латунный                                                                   </t>
  </si>
  <si>
    <t xml:space="preserve">03x06  G 1/8 x G 1/4  футорка латунная                                                            </t>
  </si>
  <si>
    <t xml:space="preserve">06x08  G 1/4 x G 3/8  футорка латунная                                                            </t>
  </si>
  <si>
    <t xml:space="preserve">10x25  G 1/2 x G 1  футорка латунная                                                              </t>
  </si>
  <si>
    <t xml:space="preserve">25x32  G 1 x G 1 1/4  футорка латунная                                                            </t>
  </si>
  <si>
    <t xml:space="preserve">32x40  G 1 1/4 x G 1 1/2  футорка латунная                                                        </t>
  </si>
  <si>
    <t xml:space="preserve">20x25  G 3/4 M x G 1 F  фитинг редуцированный латунный                                            </t>
  </si>
  <si>
    <t xml:space="preserve">25x32  G 1 x G 1 1/4  муфта редуцированная латунная                                               </t>
  </si>
  <si>
    <t xml:space="preserve">32  G 1 1/4 MF  угол 90* с наружной/внутренней резьбой латунный                                   </t>
  </si>
  <si>
    <t xml:space="preserve">10  G 1/2 FF  угол 90* с внутренней резьбой латунный                                              </t>
  </si>
  <si>
    <t xml:space="preserve">32  G 1 1/4 FF  угол 90* с внутренней резьбой латунный                                            </t>
  </si>
  <si>
    <t xml:space="preserve">40  G 1 1/2 FF  угол 90* с внутренней резьбой латунный                                            </t>
  </si>
  <si>
    <t xml:space="preserve">10  G 1/2  тройник латунный                                                                       </t>
  </si>
  <si>
    <t xml:space="preserve">20  G 3/4  тройник латунный                                                                       </t>
  </si>
  <si>
    <t xml:space="preserve">50  G 2  тройник латунный                                                                         </t>
  </si>
  <si>
    <t xml:space="preserve">SCR 32/40 - 180 (230V) с гайками                                                                  </t>
  </si>
  <si>
    <t xml:space="preserve">SCR 32/80 - 180 (230V) с гайками                                                                  </t>
  </si>
  <si>
    <t xml:space="preserve">WT U 32/40 - 180 (230V) с гайками                                                                 </t>
  </si>
  <si>
    <t xml:space="preserve">WT U 32/60 - 180 (230V) с гайками                                                                 </t>
  </si>
  <si>
    <t xml:space="preserve">TF 800  G 1 (прямой) шланг в металлической оплетке 800мм                                          </t>
  </si>
  <si>
    <t xml:space="preserve">Шланг 1 1/4"х1000                                                                                 </t>
  </si>
  <si>
    <t xml:space="preserve">Шланг 1 1/4"х1500                                                                                 </t>
  </si>
  <si>
    <t>SDX1100</t>
  </si>
  <si>
    <t>SDX400</t>
  </si>
  <si>
    <t>SVX550</t>
  </si>
  <si>
    <t xml:space="preserve">1001 Соединение прямое  D40 / D40  PN10  PPE  </t>
  </si>
  <si>
    <t xml:space="preserve">1003 Переходник прямой  D40 / R 1 1/4 (НР)  PN10  PPE  </t>
  </si>
  <si>
    <t xml:space="preserve">1004 Переходник прямой  D40 / Rp 1 1/2 (ВР)  PN10  PPE  </t>
  </si>
  <si>
    <t xml:space="preserve">1004 Переходник прямой  D40 / Rp 1 1/4 (ВР)  PN10  PPE  </t>
  </si>
  <si>
    <t xml:space="preserve">1005 Тройник D40 / D40 / D40  PN10  PPE  </t>
  </si>
  <si>
    <t xml:space="preserve">1005 Тройник D50 / D50 / D50  PN10  PPE    </t>
  </si>
  <si>
    <t xml:space="preserve">1005 Тройник D63 / D63 / D63  PN10  PPE   </t>
  </si>
  <si>
    <t xml:space="preserve">1007 Тройник с резьб. отв.  D32 / Rp 1/2 (ВР) / D32  PN10  PPE  </t>
  </si>
  <si>
    <t xml:space="preserve">1007 Тройник с резьб. отв.  D40 / Rp 1 1/4 (ВР) / D40  PN10  PPE  </t>
  </si>
  <si>
    <t xml:space="preserve">1009 Переходник угловой 90*   D40 / Rp 1 1/2 (ВР)  PN10  PPE   </t>
  </si>
  <si>
    <t xml:space="preserve">1009 Переходник угловой 90*   D40 / Rp 1 1/4 (ВР)  PN10  PPE </t>
  </si>
  <si>
    <t>SPTB  8 10 bar\70*C</t>
  </si>
  <si>
    <t>SPTB 18 10 bar\70*C</t>
  </si>
  <si>
    <t>SPTB 24 10 bar\70*C</t>
  </si>
  <si>
    <t>SPTB 58 10 bar\70*C</t>
  </si>
  <si>
    <t xml:space="preserve">B 6 / ~24V, 50Hz (серия 86)                                                                       </t>
  </si>
  <si>
    <t>Картридж п/пропиленов.  AQUA BIG 9 3/4"FA 100MIC.</t>
  </si>
  <si>
    <t xml:space="preserve">Картридж с акт. углем 9 3/4" СА.                                                                  </t>
  </si>
  <si>
    <t>Адаптер для фильтров 5Мn (для реагентных фильтров)</t>
  </si>
  <si>
    <t>Кран чистой воды</t>
  </si>
  <si>
    <t xml:space="preserve">Угольный блок для походного фильтра                                                               </t>
  </si>
  <si>
    <t xml:space="preserve">Корпус  для горячей воды 20" Hot Big Housing                                                      </t>
  </si>
  <si>
    <t xml:space="preserve">Походный фильтр                                                                                   </t>
  </si>
  <si>
    <t xml:space="preserve">FF06  1/2"  AAM( 100мкм)                                                                          </t>
  </si>
  <si>
    <t xml:space="preserve">FF06  3/4"  AAM ( 100мкм)                                                                         </t>
  </si>
  <si>
    <t xml:space="preserve">FF06 1"  AAM( 100мкм)                                                                             </t>
  </si>
  <si>
    <t xml:space="preserve">FK06  3/4"  AA ( 100мкм) с редуктором                                                             </t>
  </si>
  <si>
    <t xml:space="preserve">FK06  3/4"  AAM( 100мкм) с редуктором                                                             </t>
  </si>
  <si>
    <t xml:space="preserve">FK06 1"  AA ( 100мкм) с редуктором                                                                </t>
  </si>
  <si>
    <t xml:space="preserve">F76 S  3/4" AAM( 100мкм)                                                                          </t>
  </si>
  <si>
    <t xml:space="preserve">PI450822S Переходник прямой.Труба1/4"x1/4вн.резьба.                                               </t>
  </si>
  <si>
    <t xml:space="preserve">PI451222S Переходник прямой.Труба3/8"x1/4вн.резьба.                                               </t>
  </si>
  <si>
    <t xml:space="preserve">PI010802SПереходник прямой.Труба1/4"x1/4н.резьба.                                                 </t>
  </si>
  <si>
    <t xml:space="preserve">PI011604SПереходник прямой.Труба1/2"x1/2 н.резьба.                                                </t>
  </si>
  <si>
    <t xml:space="preserve">PI0408S Соединение труба - труба 1/4"                                                             </t>
  </si>
  <si>
    <t xml:space="preserve">PI0208SТройник 1/4"x1/4"x1/4"                                                                     </t>
  </si>
  <si>
    <t xml:space="preserve">PI0308S Угловое соединение 1/4"                                                                   </t>
  </si>
  <si>
    <t xml:space="preserve">Трубка для TMLH 30".                                                                              </t>
  </si>
  <si>
    <t xml:space="preserve">Дистрибьютор верхний 287F 32мм.                                                                   </t>
  </si>
  <si>
    <t xml:space="preserve">Дистрибьютор нижний 930 32мм. 15 сегментов.                                                       </t>
  </si>
  <si>
    <t xml:space="preserve">Дистрибьютор нижний 932.                                                                          </t>
  </si>
  <si>
    <t xml:space="preserve">Воронка для загрузки наполнителя 21/2х10.                                                         </t>
  </si>
  <si>
    <t xml:space="preserve">Фитинг переливной 1".                                                                             </t>
  </si>
  <si>
    <t xml:space="preserve">60900-40 Цанговый зажим 3/8" пластик.                                                             </t>
  </si>
  <si>
    <t xml:space="preserve">Очиститель смолы Pro Softener Mate  (2.27 кг)                                                     </t>
  </si>
  <si>
    <t xml:space="preserve">CCV3174 Пистон вспомоготельный.                                                                   </t>
  </si>
  <si>
    <t>Насос для  системы "MERLIN".</t>
  </si>
  <si>
    <t xml:space="preserve">GAC-10BB Картр. актив. уголь.                                                                     </t>
  </si>
  <si>
    <t xml:space="preserve">Картр. механич. очистки для гор. воды  1мкм                                                       </t>
  </si>
  <si>
    <t xml:space="preserve">Картридж  умягчающий WS-10.                                                                       </t>
  </si>
  <si>
    <t xml:space="preserve">Картридж гофрированный мех. очистки СР-5 (5мкм).                                                  </t>
  </si>
  <si>
    <t xml:space="preserve">Корпус фильтра PBH-410-1.                                                                         </t>
  </si>
  <si>
    <t xml:space="preserve">BP-410-100. Фильтр мешочный 100мкм. Высота 10".                                                   </t>
  </si>
  <si>
    <t xml:space="preserve">BP-410-5. Фильтр мешочный 5мкм. Высота 10".                                                       </t>
  </si>
  <si>
    <t xml:space="preserve">BP-410-50. Фильтр мешочный 50мкм. Высота 10".                                                     </t>
  </si>
  <si>
    <t xml:space="preserve">BP-420-100. Фильтр мешочный 100мкм. Высота 20".                                                   </t>
  </si>
  <si>
    <t xml:space="preserve">Ключ SW3 для 10" корпусов BB.                                                                     </t>
  </si>
  <si>
    <t xml:space="preserve">Ключ SW4  для 20" корпусов BB.                                                                    </t>
  </si>
  <si>
    <t>Ключ SW2 для  корпусов серии Slim Line.</t>
  </si>
  <si>
    <t>Клапан управления 9100SXT 1" Для корпусов 16" DLFC 7 GPM.</t>
  </si>
  <si>
    <t>Заглушка 4"  STRUCTURAL.</t>
  </si>
  <si>
    <t xml:space="preserve">Ключ.                                                                                             </t>
  </si>
  <si>
    <t>УФ стерилизатор  РС-1  0,2 м3\ч</t>
  </si>
  <si>
    <t>Мешок сменный для NW 18, 100мкм, 5шт.</t>
  </si>
  <si>
    <t>Корпус NW 18 3/4"</t>
  </si>
  <si>
    <t>Себестоимость в руб</t>
  </si>
  <si>
    <t>Себестоимость в руб за шт</t>
  </si>
  <si>
    <t>Количество в шт.</t>
  </si>
  <si>
    <t xml:space="preserve">Р А С П Р О Д А Ж А </t>
  </si>
  <si>
    <t>Danfoss</t>
  </si>
  <si>
    <t>Джилекс</t>
  </si>
  <si>
    <t>TECNOPLASTIC</t>
  </si>
  <si>
    <t>WT Арматура</t>
  </si>
  <si>
    <r>
      <rPr>
        <b/>
        <sz val="12"/>
        <rFont val="Arial"/>
        <family val="2"/>
      </rPr>
      <t xml:space="preserve">WATTS  </t>
    </r>
    <r>
      <rPr>
        <sz val="8"/>
        <rFont val="Arial"/>
        <family val="2"/>
      </rPr>
      <t xml:space="preserve">                                                              </t>
    </r>
  </si>
  <si>
    <t>CEME</t>
  </si>
  <si>
    <t>ВОДОПОДГОТОВКА</t>
  </si>
  <si>
    <r>
      <rPr>
        <b/>
        <sz val="12"/>
        <rFont val="Arial"/>
        <family val="2"/>
      </rPr>
      <t xml:space="preserve"> </t>
    </r>
    <r>
      <rPr>
        <sz val="8"/>
        <rFont val="Arial"/>
        <family val="2"/>
      </rPr>
      <t xml:space="preserve">Крышка обсадной колонны D127 mm.                                                            </t>
    </r>
  </si>
  <si>
    <t>BAKER</t>
  </si>
  <si>
    <r>
      <rPr>
        <b/>
        <sz val="12"/>
        <rFont val="Arial"/>
        <family val="2"/>
      </rPr>
      <t xml:space="preserve">Циркуляционные насосы WATER-TECHNICS   </t>
    </r>
    <r>
      <rPr>
        <sz val="8"/>
        <rFont val="Arial"/>
        <family val="2"/>
      </rPr>
      <t xml:space="preserve">                                                          </t>
    </r>
  </si>
  <si>
    <t>Баки ZILMET</t>
  </si>
  <si>
    <t>Автоматика ITALTECNICA</t>
  </si>
  <si>
    <t>Насосы LOWARA</t>
  </si>
  <si>
    <t>Баки REFLEX</t>
  </si>
  <si>
    <t>Комплектующие SPERONI</t>
  </si>
  <si>
    <t>Насосы скважинные WT PUMP</t>
  </si>
  <si>
    <t>GENEBRE, латунь</t>
  </si>
  <si>
    <t>SPERONI, циркуляционные насосы</t>
  </si>
  <si>
    <t>Мембранные баки STAIRS</t>
  </si>
  <si>
    <t xml:space="preserve">      Труба  D25  (2,3 mm) PN16  PE100                                                                  </t>
  </si>
  <si>
    <t xml:space="preserve">      Труба  D32 (3,0 mm) PN16  PE100                                                                   </t>
  </si>
  <si>
    <t xml:space="preserve">      Труба D40   PN25  PE100                                                                           </t>
  </si>
  <si>
    <t>Труба UNIDELTA, Италия</t>
  </si>
  <si>
    <t>Цена в рублях за шт/ед. измерения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</si>
</sst>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#,##0.000"/>
    <numFmt numFmtId="167" formatCode="#,##0.00;[Red]\-#,##0.00"/>
    <numFmt numFmtId="168" formatCode="0.00;[Red]\-0.00"/>
    <numFmt numFmtId="169" formatCode="[$-FC19]d\ mmmm\ yyyy\ &quot;г.&quot;"/>
    <numFmt numFmtId="170" formatCode="#,##0.00_р_."/>
    <numFmt numFmtId="171" formatCode="#,##0.00&quot;р.&quot;"/>
  </numFmts>
  <fonts count="41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Continuous" vertical="top" wrapText="1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2" fillId="0" borderId="10" xfId="0" applyNumberFormat="1" applyFont="1" applyBorder="1" applyAlignment="1">
      <alignment horizontal="left" vertical="center" wrapText="1"/>
    </xf>
    <xf numFmtId="2" fontId="0" fillId="0" borderId="11" xfId="0" applyNumberFormat="1" applyBorder="1" applyAlignment="1">
      <alignment horizontal="left" wrapText="1"/>
    </xf>
    <xf numFmtId="170" fontId="0" fillId="0" borderId="12" xfId="0" applyNumberFormat="1" applyBorder="1" applyAlignment="1">
      <alignment horizontal="left" wrapText="1"/>
    </xf>
    <xf numFmtId="170" fontId="4" fillId="33" borderId="12" xfId="0" applyNumberFormat="1" applyFont="1" applyFill="1" applyBorder="1" applyAlignment="1">
      <alignment horizontal="right" vertical="top" wrapText="1"/>
    </xf>
    <xf numFmtId="170" fontId="0" fillId="0" borderId="11" xfId="0" applyNumberFormat="1" applyBorder="1" applyAlignment="1">
      <alignment horizontal="left" wrapText="1"/>
    </xf>
    <xf numFmtId="2" fontId="0" fillId="0" borderId="13" xfId="0" applyNumberFormat="1" applyBorder="1" applyAlignment="1">
      <alignment horizontal="left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NumberFormat="1" applyFont="1" applyAlignment="1">
      <alignment horizontal="left" vertical="top" wrapText="1"/>
    </xf>
    <xf numFmtId="0" fontId="0" fillId="34" borderId="16" xfId="0" applyNumberFormat="1" applyFill="1" applyBorder="1" applyAlignment="1">
      <alignment horizontal="left" vertical="top" wrapText="1" indent="2"/>
    </xf>
    <xf numFmtId="0" fontId="0" fillId="34" borderId="16" xfId="0" applyNumberFormat="1" applyFont="1" applyFill="1" applyBorder="1" applyAlignment="1">
      <alignment horizontal="left" vertical="top" wrapText="1" indent="2"/>
    </xf>
    <xf numFmtId="0" fontId="0" fillId="34" borderId="0" xfId="0" applyFill="1" applyAlignment="1">
      <alignment horizontal="left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34" borderId="16" xfId="0" applyNumberFormat="1" applyFont="1" applyFill="1" applyBorder="1" applyAlignment="1">
      <alignment horizontal="left" vertical="top" wrapText="1" indent="2"/>
    </xf>
    <xf numFmtId="0" fontId="1" fillId="0" borderId="20" xfId="0" applyNumberFormat="1" applyFont="1" applyBorder="1" applyAlignment="1">
      <alignment horizontal="left" vertical="center" wrapText="1"/>
    </xf>
    <xf numFmtId="0" fontId="0" fillId="34" borderId="16" xfId="0" applyNumberFormat="1" applyFont="1" applyFill="1" applyBorder="1" applyAlignment="1">
      <alignment horizontal="left" vertical="top" wrapText="1" indent="2"/>
    </xf>
    <xf numFmtId="0" fontId="5" fillId="34" borderId="16" xfId="0" applyNumberFormat="1" applyFont="1" applyFill="1" applyBorder="1" applyAlignment="1">
      <alignment horizontal="left" vertical="top" wrapText="1" indent="2"/>
    </xf>
    <xf numFmtId="0" fontId="6" fillId="34" borderId="16" xfId="0" applyNumberFormat="1" applyFont="1" applyFill="1" applyBorder="1" applyAlignment="1">
      <alignment horizontal="left" vertical="top" wrapText="1" indent="2"/>
    </xf>
    <xf numFmtId="0" fontId="3" fillId="0" borderId="2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0" fillId="0" borderId="22" xfId="0" applyNumberFormat="1" applyBorder="1" applyAlignment="1">
      <alignment horizontal="left" wrapText="1"/>
    </xf>
    <xf numFmtId="0" fontId="4" fillId="33" borderId="23" xfId="0" applyNumberFormat="1" applyFont="1" applyFill="1" applyBorder="1" applyAlignment="1">
      <alignment horizontal="left" vertical="top" wrapText="1"/>
    </xf>
    <xf numFmtId="0" fontId="1" fillId="34" borderId="24" xfId="0" applyNumberFormat="1" applyFont="1" applyFill="1" applyBorder="1" applyAlignment="1">
      <alignment horizontal="left" vertical="top" wrapText="1" indent="2"/>
    </xf>
    <xf numFmtId="0" fontId="4" fillId="33" borderId="25" xfId="0" applyNumberFormat="1" applyFont="1" applyFill="1" applyBorder="1" applyAlignment="1">
      <alignment horizontal="left" vertical="top" wrapText="1"/>
    </xf>
    <xf numFmtId="0" fontId="0" fillId="34" borderId="26" xfId="0" applyNumberFormat="1" applyFill="1" applyBorder="1" applyAlignment="1">
      <alignment horizontal="left" vertical="top" wrapText="1" indent="2"/>
    </xf>
    <xf numFmtId="0" fontId="4" fillId="33" borderId="24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0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205"/>
  <sheetViews>
    <sheetView tabSelected="1" zoomScalePageLayoutView="0" workbookViewId="0" topLeftCell="A1">
      <selection activeCell="B8" sqref="B8"/>
    </sheetView>
  </sheetViews>
  <sheetFormatPr defaultColWidth="10.66015625" defaultRowHeight="11.25" outlineLevelRow="6"/>
  <cols>
    <col min="1" max="1" width="1.5" style="1" customWidth="1"/>
    <col min="2" max="2" width="69.83203125" style="1" customWidth="1"/>
    <col min="3" max="3" width="16.16015625" style="0" customWidth="1"/>
    <col min="4" max="4" width="18.5" style="0" hidden="1" customWidth="1"/>
    <col min="5" max="5" width="17.66015625" style="0" hidden="1" customWidth="1"/>
    <col min="6" max="6" width="20.33203125" style="0" customWidth="1"/>
    <col min="7" max="7" width="10.83203125" style="0" customWidth="1"/>
  </cols>
  <sheetData>
    <row r="1" s="1" customFormat="1" ht="5.25" customHeight="1"/>
    <row r="2" spans="1:2" ht="15.75" customHeight="1">
      <c r="A2"/>
      <c r="B2" s="2" t="s">
        <v>164</v>
      </c>
    </row>
    <row r="3" spans="1:2" ht="11.25" customHeight="1">
      <c r="A3" s="3"/>
      <c r="B3" s="14"/>
    </row>
    <row r="4" spans="1:2" s="4" customFormat="1" ht="11.25" customHeight="1">
      <c r="A4" s="5"/>
      <c r="B4" s="14"/>
    </row>
    <row r="5" spans="1:2" s="4" customFormat="1" ht="11.25" customHeight="1">
      <c r="A5" s="5"/>
      <c r="B5" s="14"/>
    </row>
    <row r="6" spans="1:2" s="4" customFormat="1" ht="11.25" customHeight="1">
      <c r="A6" s="5"/>
      <c r="B6" s="14"/>
    </row>
    <row r="7" s="1" customFormat="1" ht="5.25" customHeight="1" thickBot="1"/>
    <row r="8" spans="1:6" s="1" customFormat="1" ht="24.75" customHeight="1" thickBot="1">
      <c r="A8" s="3"/>
      <c r="B8" s="6" t="s">
        <v>0</v>
      </c>
      <c r="C8" s="27" t="s">
        <v>163</v>
      </c>
      <c r="D8" s="26" t="s">
        <v>161</v>
      </c>
      <c r="E8" s="12" t="s">
        <v>162</v>
      </c>
      <c r="F8" s="13" t="s">
        <v>188</v>
      </c>
    </row>
    <row r="9" spans="1:6" s="1" customFormat="1" ht="24.75" customHeight="1">
      <c r="A9" s="3"/>
      <c r="B9" s="22" t="s">
        <v>165</v>
      </c>
      <c r="C9" s="18"/>
      <c r="D9" s="19"/>
      <c r="E9" s="18"/>
      <c r="F9" s="20"/>
    </row>
    <row r="10" spans="1:6" s="4" customFormat="1" ht="21.75" customHeight="1" outlineLevel="4">
      <c r="A10" s="5"/>
      <c r="B10" s="15" t="s">
        <v>3</v>
      </c>
      <c r="C10" s="7">
        <v>14</v>
      </c>
      <c r="D10" s="8">
        <v>3731.45</v>
      </c>
      <c r="E10" s="10">
        <f aca="true" t="shared" si="0" ref="E10:E46">D10/C10</f>
        <v>266.53214285714284</v>
      </c>
      <c r="F10" s="11">
        <f aca="true" t="shared" si="1" ref="F10:F46">(E10*2%)+E10</f>
        <v>271.8627857142857</v>
      </c>
    </row>
    <row r="11" spans="1:6" s="4" customFormat="1" ht="11.25" customHeight="1" outlineLevel="4">
      <c r="A11" s="5"/>
      <c r="B11" s="15" t="s">
        <v>4</v>
      </c>
      <c r="C11" s="7">
        <v>20</v>
      </c>
      <c r="D11" s="8">
        <v>9448.35</v>
      </c>
      <c r="E11" s="10">
        <f t="shared" si="0"/>
        <v>472.4175</v>
      </c>
      <c r="F11" s="11">
        <f t="shared" si="1"/>
        <v>481.86585</v>
      </c>
    </row>
    <row r="12" spans="1:6" s="4" customFormat="1" ht="21.75" customHeight="1" outlineLevel="4">
      <c r="A12" s="5"/>
      <c r="B12" s="15" t="s">
        <v>5</v>
      </c>
      <c r="C12" s="7">
        <v>5</v>
      </c>
      <c r="D12" s="8">
        <v>27807.24</v>
      </c>
      <c r="E12" s="10">
        <f t="shared" si="0"/>
        <v>5561.448</v>
      </c>
      <c r="F12" s="11">
        <f t="shared" si="1"/>
        <v>5672.676960000001</v>
      </c>
    </row>
    <row r="13" spans="1:6" s="4" customFormat="1" ht="11.25" customHeight="1" outlineLevel="4">
      <c r="A13" s="5"/>
      <c r="B13" s="15" t="s">
        <v>6</v>
      </c>
      <c r="C13" s="7">
        <v>13</v>
      </c>
      <c r="D13" s="8">
        <v>12295.26</v>
      </c>
      <c r="E13" s="10">
        <f t="shared" si="0"/>
        <v>945.7892307692308</v>
      </c>
      <c r="F13" s="11">
        <f t="shared" si="1"/>
        <v>964.7050153846154</v>
      </c>
    </row>
    <row r="14" spans="1:6" s="4" customFormat="1" ht="21.75" customHeight="1" outlineLevel="4">
      <c r="A14" s="5"/>
      <c r="B14" s="15" t="s">
        <v>7</v>
      </c>
      <c r="C14" s="7">
        <v>15</v>
      </c>
      <c r="D14" s="8">
        <v>13744.93</v>
      </c>
      <c r="E14" s="10">
        <f t="shared" si="0"/>
        <v>916.3286666666667</v>
      </c>
      <c r="F14" s="11">
        <f t="shared" si="1"/>
        <v>934.65524</v>
      </c>
    </row>
    <row r="15" spans="1:6" s="4" customFormat="1" ht="21.75" customHeight="1" outlineLevel="4">
      <c r="A15" s="5"/>
      <c r="B15" s="15" t="s">
        <v>8</v>
      </c>
      <c r="C15" s="7">
        <v>12</v>
      </c>
      <c r="D15" s="8">
        <v>11637.43</v>
      </c>
      <c r="E15" s="10">
        <f t="shared" si="0"/>
        <v>969.7858333333334</v>
      </c>
      <c r="F15" s="11">
        <f t="shared" si="1"/>
        <v>989.18155</v>
      </c>
    </row>
    <row r="16" spans="1:6" s="4" customFormat="1" ht="21.75" customHeight="1" outlineLevel="4">
      <c r="A16" s="5"/>
      <c r="B16" s="15" t="s">
        <v>9</v>
      </c>
      <c r="C16" s="7">
        <v>12</v>
      </c>
      <c r="D16" s="8">
        <v>11637.43</v>
      </c>
      <c r="E16" s="10">
        <f t="shared" si="0"/>
        <v>969.7858333333334</v>
      </c>
      <c r="F16" s="11">
        <f t="shared" si="1"/>
        <v>989.18155</v>
      </c>
    </row>
    <row r="17" spans="1:6" s="4" customFormat="1" ht="21.75" customHeight="1" outlineLevel="4">
      <c r="A17" s="5"/>
      <c r="B17" s="15" t="s">
        <v>10</v>
      </c>
      <c r="C17" s="7">
        <v>20</v>
      </c>
      <c r="D17" s="8">
        <v>16145.03</v>
      </c>
      <c r="E17" s="10">
        <f t="shared" si="0"/>
        <v>807.2515000000001</v>
      </c>
      <c r="F17" s="11">
        <f t="shared" si="1"/>
        <v>823.3965300000001</v>
      </c>
    </row>
    <row r="18" spans="1:6" s="4" customFormat="1" ht="32.25" customHeight="1" outlineLevel="4">
      <c r="A18" s="5"/>
      <c r="B18" s="15" t="s">
        <v>11</v>
      </c>
      <c r="C18" s="7">
        <v>6</v>
      </c>
      <c r="D18" s="8">
        <v>6461.8</v>
      </c>
      <c r="E18" s="10">
        <f t="shared" si="0"/>
        <v>1076.9666666666667</v>
      </c>
      <c r="F18" s="11">
        <f t="shared" si="1"/>
        <v>1098.506</v>
      </c>
    </row>
    <row r="19" spans="1:6" s="4" customFormat="1" ht="21.75" customHeight="1" outlineLevel="4">
      <c r="A19" s="5"/>
      <c r="B19" s="15" t="s">
        <v>12</v>
      </c>
      <c r="C19" s="7">
        <v>9</v>
      </c>
      <c r="D19" s="8">
        <v>9726.48</v>
      </c>
      <c r="E19" s="10">
        <f t="shared" si="0"/>
        <v>1080.72</v>
      </c>
      <c r="F19" s="11">
        <f t="shared" si="1"/>
        <v>1102.3344</v>
      </c>
    </row>
    <row r="20" spans="1:6" s="4" customFormat="1" ht="21.75" customHeight="1" outlineLevel="4">
      <c r="A20" s="5"/>
      <c r="B20" s="15" t="s">
        <v>13</v>
      </c>
      <c r="C20" s="7">
        <v>1</v>
      </c>
      <c r="D20" s="8">
        <v>1943.48</v>
      </c>
      <c r="E20" s="10">
        <f t="shared" si="0"/>
        <v>1943.48</v>
      </c>
      <c r="F20" s="11">
        <f t="shared" si="1"/>
        <v>1982.3496</v>
      </c>
    </row>
    <row r="21" spans="1:6" s="4" customFormat="1" ht="21.75" customHeight="1" outlineLevel="4">
      <c r="A21" s="5"/>
      <c r="B21" s="15" t="s">
        <v>14</v>
      </c>
      <c r="C21" s="7">
        <v>3</v>
      </c>
      <c r="D21" s="8">
        <v>9452.61</v>
      </c>
      <c r="E21" s="10">
        <f t="shared" si="0"/>
        <v>3150.8700000000003</v>
      </c>
      <c r="F21" s="11">
        <f t="shared" si="1"/>
        <v>3213.8874000000005</v>
      </c>
    </row>
    <row r="22" spans="1:6" s="4" customFormat="1" ht="21.75" customHeight="1" outlineLevel="4">
      <c r="A22" s="5"/>
      <c r="B22" s="15" t="s">
        <v>15</v>
      </c>
      <c r="C22" s="7">
        <v>5</v>
      </c>
      <c r="D22" s="8">
        <v>16174.06</v>
      </c>
      <c r="E22" s="10">
        <f t="shared" si="0"/>
        <v>3234.812</v>
      </c>
      <c r="F22" s="11">
        <f t="shared" si="1"/>
        <v>3299.50824</v>
      </c>
    </row>
    <row r="23" spans="1:6" s="4" customFormat="1" ht="21.75" customHeight="1" outlineLevel="4">
      <c r="A23" s="5"/>
      <c r="B23" s="15" t="s">
        <v>16</v>
      </c>
      <c r="C23" s="7">
        <v>10</v>
      </c>
      <c r="D23" s="8">
        <v>21204.4</v>
      </c>
      <c r="E23" s="10">
        <f t="shared" si="0"/>
        <v>2120.44</v>
      </c>
      <c r="F23" s="11">
        <f t="shared" si="1"/>
        <v>2162.8488</v>
      </c>
    </row>
    <row r="24" spans="1:6" s="4" customFormat="1" ht="21.75" customHeight="1" outlineLevel="4">
      <c r="A24" s="5"/>
      <c r="B24" s="15" t="s">
        <v>17</v>
      </c>
      <c r="C24" s="7">
        <v>9</v>
      </c>
      <c r="D24" s="8">
        <v>25571.37</v>
      </c>
      <c r="E24" s="10">
        <f t="shared" si="0"/>
        <v>2841.2633333333333</v>
      </c>
      <c r="F24" s="11">
        <f t="shared" si="1"/>
        <v>2898.0886</v>
      </c>
    </row>
    <row r="25" spans="1:6" s="4" customFormat="1" ht="21.75" customHeight="1" outlineLevel="4">
      <c r="A25" s="5"/>
      <c r="B25" s="15" t="s">
        <v>18</v>
      </c>
      <c r="C25" s="7">
        <v>3</v>
      </c>
      <c r="D25" s="8">
        <v>10833.37</v>
      </c>
      <c r="E25" s="10">
        <f t="shared" si="0"/>
        <v>3611.1233333333334</v>
      </c>
      <c r="F25" s="11">
        <f t="shared" si="1"/>
        <v>3683.3458</v>
      </c>
    </row>
    <row r="26" spans="1:6" s="4" customFormat="1" ht="23.25" customHeight="1" outlineLevel="4">
      <c r="A26" s="5"/>
      <c r="B26" s="15" t="s">
        <v>19</v>
      </c>
      <c r="C26" s="7">
        <v>4</v>
      </c>
      <c r="D26" s="8">
        <v>1105.13</v>
      </c>
      <c r="E26" s="10">
        <f t="shared" si="0"/>
        <v>276.2825</v>
      </c>
      <c r="F26" s="11">
        <f t="shared" si="1"/>
        <v>281.80815</v>
      </c>
    </row>
    <row r="27" spans="1:6" s="4" customFormat="1" ht="23.25" customHeight="1" outlineLevel="4">
      <c r="A27" s="5"/>
      <c r="B27" s="15" t="s">
        <v>20</v>
      </c>
      <c r="C27" s="7">
        <v>39</v>
      </c>
      <c r="D27" s="8">
        <v>10218.41</v>
      </c>
      <c r="E27" s="10">
        <f t="shared" si="0"/>
        <v>262.0105128205128</v>
      </c>
      <c r="F27" s="11">
        <f t="shared" si="1"/>
        <v>267.25072307692307</v>
      </c>
    </row>
    <row r="28" spans="1:6" s="4" customFormat="1" ht="21.75" customHeight="1" outlineLevel="6">
      <c r="A28" s="5"/>
      <c r="B28" s="15" t="s">
        <v>21</v>
      </c>
      <c r="C28" s="7">
        <v>12</v>
      </c>
      <c r="D28" s="8">
        <v>31537.75</v>
      </c>
      <c r="E28" s="10">
        <f t="shared" si="0"/>
        <v>2628.1458333333335</v>
      </c>
      <c r="F28" s="11">
        <f t="shared" si="1"/>
        <v>2680.7087500000002</v>
      </c>
    </row>
    <row r="29" spans="1:6" s="4" customFormat="1" ht="21.75" customHeight="1" outlineLevel="6">
      <c r="A29" s="5"/>
      <c r="B29" s="15" t="s">
        <v>22</v>
      </c>
      <c r="C29" s="7">
        <v>3</v>
      </c>
      <c r="D29" s="8">
        <v>8995.31</v>
      </c>
      <c r="E29" s="10">
        <f t="shared" si="0"/>
        <v>2998.4366666666665</v>
      </c>
      <c r="F29" s="11">
        <f t="shared" si="1"/>
        <v>3058.4053999999996</v>
      </c>
    </row>
    <row r="30" spans="1:6" s="4" customFormat="1" ht="21.75" customHeight="1" outlineLevel="6">
      <c r="A30" s="5"/>
      <c r="B30" s="15" t="s">
        <v>23</v>
      </c>
      <c r="C30" s="7">
        <v>11</v>
      </c>
      <c r="D30" s="8">
        <v>26396.22</v>
      </c>
      <c r="E30" s="10">
        <f t="shared" si="0"/>
        <v>2399.656363636364</v>
      </c>
      <c r="F30" s="11">
        <f t="shared" si="1"/>
        <v>2447.649490909091</v>
      </c>
    </row>
    <row r="31" spans="1:6" s="4" customFormat="1" ht="11.25" customHeight="1" outlineLevel="6">
      <c r="A31" s="5"/>
      <c r="B31" s="15" t="s">
        <v>24</v>
      </c>
      <c r="C31" s="7">
        <v>68</v>
      </c>
      <c r="D31" s="8">
        <v>9040.55</v>
      </c>
      <c r="E31" s="10">
        <f t="shared" si="0"/>
        <v>132.94926470588234</v>
      </c>
      <c r="F31" s="11">
        <f t="shared" si="1"/>
        <v>135.60825</v>
      </c>
    </row>
    <row r="32" spans="1:6" s="4" customFormat="1" ht="11.25" customHeight="1" outlineLevel="6">
      <c r="A32" s="5"/>
      <c r="B32" s="15" t="s">
        <v>25</v>
      </c>
      <c r="C32" s="7">
        <v>6</v>
      </c>
      <c r="D32" s="8">
        <v>802.45</v>
      </c>
      <c r="E32" s="10">
        <f t="shared" si="0"/>
        <v>133.74166666666667</v>
      </c>
      <c r="F32" s="11">
        <f t="shared" si="1"/>
        <v>136.4165</v>
      </c>
    </row>
    <row r="33" spans="1:6" s="4" customFormat="1" ht="21.75" customHeight="1" outlineLevel="3">
      <c r="A33" s="5"/>
      <c r="B33" s="15" t="s">
        <v>26</v>
      </c>
      <c r="C33" s="7">
        <v>15</v>
      </c>
      <c r="D33" s="8">
        <v>5488.35</v>
      </c>
      <c r="E33" s="10">
        <f t="shared" si="0"/>
        <v>365.89000000000004</v>
      </c>
      <c r="F33" s="11">
        <f t="shared" si="1"/>
        <v>373.2078</v>
      </c>
    </row>
    <row r="34" spans="1:6" s="4" customFormat="1" ht="21.75" customHeight="1" outlineLevel="3">
      <c r="A34" s="5"/>
      <c r="B34" s="21" t="s">
        <v>166</v>
      </c>
      <c r="C34" s="7"/>
      <c r="D34" s="8"/>
      <c r="E34" s="10"/>
      <c r="F34" s="11"/>
    </row>
    <row r="35" spans="1:6" s="4" customFormat="1" ht="21.75" customHeight="1" outlineLevel="4">
      <c r="A35" s="5"/>
      <c r="B35" s="15" t="s">
        <v>27</v>
      </c>
      <c r="C35" s="7">
        <v>2</v>
      </c>
      <c r="D35" s="8">
        <v>5238.65</v>
      </c>
      <c r="E35" s="10">
        <f t="shared" si="0"/>
        <v>2619.325</v>
      </c>
      <c r="F35" s="11">
        <f t="shared" si="1"/>
        <v>2671.7115</v>
      </c>
    </row>
    <row r="36" spans="1:6" s="4" customFormat="1" ht="21.75" customHeight="1" outlineLevel="4">
      <c r="A36" s="5"/>
      <c r="B36" s="21" t="s">
        <v>167</v>
      </c>
      <c r="C36" s="7"/>
      <c r="D36" s="8"/>
      <c r="E36" s="10"/>
      <c r="F36" s="11"/>
    </row>
    <row r="37" spans="1:6" s="4" customFormat="1" ht="21.75" customHeight="1" outlineLevel="4">
      <c r="A37" s="5"/>
      <c r="B37" s="15" t="s">
        <v>28</v>
      </c>
      <c r="C37" s="7">
        <v>6</v>
      </c>
      <c r="D37" s="8">
        <v>15270.43</v>
      </c>
      <c r="E37" s="10">
        <f t="shared" si="0"/>
        <v>2545.0716666666667</v>
      </c>
      <c r="F37" s="11">
        <f t="shared" si="1"/>
        <v>2595.9731</v>
      </c>
    </row>
    <row r="38" spans="1:6" s="4" customFormat="1" ht="21.75" customHeight="1" outlineLevel="4">
      <c r="A38" s="5"/>
      <c r="B38" s="21" t="s">
        <v>175</v>
      </c>
      <c r="C38" s="7"/>
      <c r="D38" s="8"/>
      <c r="E38" s="10"/>
      <c r="F38" s="11"/>
    </row>
    <row r="39" spans="1:6" s="4" customFormat="1" ht="21.75" customHeight="1" outlineLevel="4">
      <c r="A39" s="5"/>
      <c r="B39" s="15" t="s">
        <v>1</v>
      </c>
      <c r="C39" s="7">
        <v>8</v>
      </c>
      <c r="D39" s="8">
        <v>6114.9</v>
      </c>
      <c r="E39" s="10">
        <f t="shared" si="0"/>
        <v>764.3625</v>
      </c>
      <c r="F39" s="11">
        <f t="shared" si="1"/>
        <v>779.6497499999999</v>
      </c>
    </row>
    <row r="40" spans="1:6" s="4" customFormat="1" ht="21.75" customHeight="1" outlineLevel="4">
      <c r="A40" s="5"/>
      <c r="B40" s="15" t="s">
        <v>29</v>
      </c>
      <c r="C40" s="7">
        <v>2</v>
      </c>
      <c r="D40" s="8">
        <v>1578.9</v>
      </c>
      <c r="E40" s="10">
        <f t="shared" si="0"/>
        <v>789.45</v>
      </c>
      <c r="F40" s="11">
        <f t="shared" si="1"/>
        <v>805.239</v>
      </c>
    </row>
    <row r="41" spans="1:6" s="4" customFormat="1" ht="21.75" customHeight="1" outlineLevel="4">
      <c r="A41" s="5"/>
      <c r="B41" s="21" t="s">
        <v>168</v>
      </c>
      <c r="C41" s="7"/>
      <c r="D41" s="8"/>
      <c r="E41" s="10"/>
      <c r="F41" s="11"/>
    </row>
    <row r="42" spans="1:6" s="4" customFormat="1" ht="21.75" customHeight="1" outlineLevel="4">
      <c r="A42" s="5"/>
      <c r="B42" s="15" t="s">
        <v>30</v>
      </c>
      <c r="C42" s="7">
        <v>5</v>
      </c>
      <c r="D42" s="8">
        <v>7199.32</v>
      </c>
      <c r="E42" s="10">
        <f t="shared" si="0"/>
        <v>1439.864</v>
      </c>
      <c r="F42" s="11">
        <f t="shared" si="1"/>
        <v>1468.66128</v>
      </c>
    </row>
    <row r="43" spans="1:6" s="4" customFormat="1" ht="21.75" customHeight="1" outlineLevel="4">
      <c r="A43" s="5"/>
      <c r="B43" s="21" t="s">
        <v>180</v>
      </c>
      <c r="C43" s="7"/>
      <c r="D43" s="8"/>
      <c r="E43" s="10"/>
      <c r="F43" s="11"/>
    </row>
    <row r="44" spans="1:6" s="4" customFormat="1" ht="21.75" customHeight="1" outlineLevel="4">
      <c r="A44" s="5"/>
      <c r="B44" s="15" t="s">
        <v>31</v>
      </c>
      <c r="C44" s="7">
        <v>2</v>
      </c>
      <c r="D44" s="8">
        <v>12289.25</v>
      </c>
      <c r="E44" s="10">
        <f t="shared" si="0"/>
        <v>6144.625</v>
      </c>
      <c r="F44" s="11">
        <f t="shared" si="1"/>
        <v>6267.5175</v>
      </c>
    </row>
    <row r="45" spans="1:6" s="4" customFormat="1" ht="21.75" customHeight="1" outlineLevel="4">
      <c r="A45" s="5"/>
      <c r="B45" s="23" t="s">
        <v>169</v>
      </c>
      <c r="C45" s="7"/>
      <c r="D45" s="8"/>
      <c r="E45" s="10"/>
      <c r="F45" s="11"/>
    </row>
    <row r="46" spans="1:6" s="4" customFormat="1" ht="21.75" customHeight="1" outlineLevel="4">
      <c r="A46" s="5"/>
      <c r="B46" s="15" t="s">
        <v>32</v>
      </c>
      <c r="C46" s="7">
        <v>4</v>
      </c>
      <c r="D46" s="8">
        <v>8526.94</v>
      </c>
      <c r="E46" s="10">
        <f t="shared" si="0"/>
        <v>2131.735</v>
      </c>
      <c r="F46" s="11">
        <f t="shared" si="1"/>
        <v>2174.3697</v>
      </c>
    </row>
    <row r="47" spans="1:6" s="4" customFormat="1" ht="21.75" customHeight="1" outlineLevel="4">
      <c r="A47" s="5"/>
      <c r="B47" s="15" t="s">
        <v>33</v>
      </c>
      <c r="C47" s="7">
        <v>5</v>
      </c>
      <c r="D47" s="8">
        <v>11277.02</v>
      </c>
      <c r="E47" s="10">
        <f aca="true" t="shared" si="2" ref="E47:E97">D47/C47</f>
        <v>2255.404</v>
      </c>
      <c r="F47" s="11">
        <f aca="true" t="shared" si="3" ref="F47:F97">(E47*2%)+E47</f>
        <v>2300.51208</v>
      </c>
    </row>
    <row r="48" spans="1:6" s="4" customFormat="1" ht="21.75" customHeight="1" outlineLevel="4">
      <c r="A48" s="5"/>
      <c r="B48" s="15" t="s">
        <v>34</v>
      </c>
      <c r="C48" s="7">
        <v>5</v>
      </c>
      <c r="D48" s="8">
        <v>9604.9</v>
      </c>
      <c r="E48" s="10">
        <f t="shared" si="2"/>
        <v>1920.98</v>
      </c>
      <c r="F48" s="11">
        <f t="shared" si="3"/>
        <v>1959.3996</v>
      </c>
    </row>
    <row r="49" spans="1:6" s="4" customFormat="1" ht="21.75" customHeight="1" outlineLevel="4">
      <c r="A49" s="5"/>
      <c r="B49" s="15" t="s">
        <v>35</v>
      </c>
      <c r="C49" s="7">
        <v>3</v>
      </c>
      <c r="D49" s="8">
        <v>10613.49</v>
      </c>
      <c r="E49" s="10">
        <f t="shared" si="2"/>
        <v>3537.83</v>
      </c>
      <c r="F49" s="11">
        <f t="shared" si="3"/>
        <v>3608.5866</v>
      </c>
    </row>
    <row r="50" spans="1:6" s="4" customFormat="1" ht="21.75" customHeight="1" outlineLevel="4">
      <c r="A50" s="5"/>
      <c r="B50" s="15" t="s">
        <v>36</v>
      </c>
      <c r="C50" s="7">
        <v>3</v>
      </c>
      <c r="D50" s="8">
        <v>19903.47</v>
      </c>
      <c r="E50" s="10">
        <f t="shared" si="2"/>
        <v>6634.490000000001</v>
      </c>
      <c r="F50" s="11">
        <f t="shared" si="3"/>
        <v>6767.179800000001</v>
      </c>
    </row>
    <row r="51" spans="1:6" s="4" customFormat="1" ht="21.75" customHeight="1" outlineLevel="4">
      <c r="A51" s="5"/>
      <c r="B51" s="15" t="s">
        <v>37</v>
      </c>
      <c r="C51" s="7">
        <v>3</v>
      </c>
      <c r="D51" s="8">
        <v>654</v>
      </c>
      <c r="E51" s="10">
        <f t="shared" si="2"/>
        <v>218</v>
      </c>
      <c r="F51" s="11">
        <f t="shared" si="3"/>
        <v>222.36</v>
      </c>
    </row>
    <row r="52" spans="1:6" s="4" customFormat="1" ht="21.75" customHeight="1" outlineLevel="4">
      <c r="A52" s="5"/>
      <c r="B52" s="15" t="s">
        <v>38</v>
      </c>
      <c r="C52" s="7">
        <v>11</v>
      </c>
      <c r="D52" s="8">
        <v>2640.99</v>
      </c>
      <c r="E52" s="10">
        <f t="shared" si="2"/>
        <v>240.08999999999997</v>
      </c>
      <c r="F52" s="11">
        <f t="shared" si="3"/>
        <v>244.89179999999996</v>
      </c>
    </row>
    <row r="53" spans="1:6" s="4" customFormat="1" ht="21.75" customHeight="1" outlineLevel="4">
      <c r="A53" s="5"/>
      <c r="B53" s="25" t="s">
        <v>173</v>
      </c>
      <c r="C53" s="7"/>
      <c r="D53" s="8"/>
      <c r="E53" s="10"/>
      <c r="F53" s="11"/>
    </row>
    <row r="54" spans="1:6" s="4" customFormat="1" ht="21.75" customHeight="1" outlineLevel="4">
      <c r="A54" s="5"/>
      <c r="B54" s="23" t="s">
        <v>172</v>
      </c>
      <c r="C54" s="7">
        <v>2</v>
      </c>
      <c r="D54" s="8">
        <v>3951.68</v>
      </c>
      <c r="E54" s="10">
        <f t="shared" si="2"/>
        <v>1975.84</v>
      </c>
      <c r="F54" s="11">
        <f t="shared" si="3"/>
        <v>2015.3568</v>
      </c>
    </row>
    <row r="55" spans="1:6" s="4" customFormat="1" ht="21.75" customHeight="1" outlineLevel="4">
      <c r="A55" s="5"/>
      <c r="B55" s="21" t="s">
        <v>181</v>
      </c>
      <c r="C55" s="7"/>
      <c r="D55" s="8"/>
      <c r="E55" s="10"/>
      <c r="F55" s="11"/>
    </row>
    <row r="56" spans="1:6" s="4" customFormat="1" ht="11.25" customHeight="1" outlineLevel="4">
      <c r="A56" s="5"/>
      <c r="B56" s="15" t="s">
        <v>39</v>
      </c>
      <c r="C56" s="7">
        <v>20</v>
      </c>
      <c r="D56" s="8">
        <v>4795.91</v>
      </c>
      <c r="E56" s="10">
        <f t="shared" si="2"/>
        <v>239.7955</v>
      </c>
      <c r="F56" s="11">
        <f t="shared" si="3"/>
        <v>244.59141</v>
      </c>
    </row>
    <row r="57" spans="1:6" s="4" customFormat="1" ht="11.25" customHeight="1" outlineLevel="4">
      <c r="A57" s="5"/>
      <c r="B57" s="15" t="s">
        <v>40</v>
      </c>
      <c r="C57" s="7">
        <v>10</v>
      </c>
      <c r="D57" s="8">
        <v>4188.27</v>
      </c>
      <c r="E57" s="10">
        <f t="shared" si="2"/>
        <v>418.82700000000006</v>
      </c>
      <c r="F57" s="11">
        <f t="shared" si="3"/>
        <v>427.20354000000003</v>
      </c>
    </row>
    <row r="58" spans="1:6" s="4" customFormat="1" ht="11.25" customHeight="1" outlineLevel="4">
      <c r="A58" s="5"/>
      <c r="B58" s="15" t="s">
        <v>41</v>
      </c>
      <c r="C58" s="7">
        <v>41</v>
      </c>
      <c r="D58" s="8">
        <v>12120.85</v>
      </c>
      <c r="E58" s="10">
        <f t="shared" si="2"/>
        <v>295.63048780487804</v>
      </c>
      <c r="F58" s="11">
        <f t="shared" si="3"/>
        <v>301.5430975609756</v>
      </c>
    </row>
    <row r="59" spans="1:6" s="4" customFormat="1" ht="11.25" customHeight="1" outlineLevel="4">
      <c r="A59" s="5"/>
      <c r="B59" s="15" t="s">
        <v>42</v>
      </c>
      <c r="C59" s="7">
        <v>12</v>
      </c>
      <c r="D59" s="8">
        <v>5408.97</v>
      </c>
      <c r="E59" s="10">
        <f t="shared" si="2"/>
        <v>450.7475</v>
      </c>
      <c r="F59" s="11">
        <f t="shared" si="3"/>
        <v>459.76245</v>
      </c>
    </row>
    <row r="60" spans="1:6" s="4" customFormat="1" ht="11.25" customHeight="1" outlineLevel="4">
      <c r="A60" s="5"/>
      <c r="B60" s="15" t="s">
        <v>43</v>
      </c>
      <c r="C60" s="7">
        <v>17</v>
      </c>
      <c r="D60" s="8">
        <v>6857.94</v>
      </c>
      <c r="E60" s="10">
        <f t="shared" si="2"/>
        <v>403.4082352941176</v>
      </c>
      <c r="F60" s="11">
        <f t="shared" si="3"/>
        <v>411.47639999999996</v>
      </c>
    </row>
    <row r="61" spans="1:6" s="4" customFormat="1" ht="11.25" customHeight="1" outlineLevel="4">
      <c r="A61" s="5"/>
      <c r="B61" s="15" t="s">
        <v>44</v>
      </c>
      <c r="C61" s="7">
        <v>23</v>
      </c>
      <c r="D61" s="8">
        <v>11970.05</v>
      </c>
      <c r="E61" s="10">
        <f t="shared" si="2"/>
        <v>520.4369565217391</v>
      </c>
      <c r="F61" s="11">
        <f t="shared" si="3"/>
        <v>530.845695652174</v>
      </c>
    </row>
    <row r="62" spans="1:6" s="4" customFormat="1" ht="11.25" customHeight="1" outlineLevel="4">
      <c r="A62" s="5"/>
      <c r="B62" s="16" t="s">
        <v>45</v>
      </c>
      <c r="C62" s="7">
        <v>14</v>
      </c>
      <c r="D62" s="8">
        <v>11066.71</v>
      </c>
      <c r="E62" s="10">
        <f t="shared" si="2"/>
        <v>790.4792857142857</v>
      </c>
      <c r="F62" s="11">
        <f t="shared" si="3"/>
        <v>806.2888714285714</v>
      </c>
    </row>
    <row r="63" spans="1:6" s="4" customFormat="1" ht="11.25" customHeight="1" outlineLevel="4">
      <c r="A63" s="5"/>
      <c r="B63" s="16" t="s">
        <v>46</v>
      </c>
      <c r="C63" s="7">
        <v>9</v>
      </c>
      <c r="D63" s="8">
        <v>12278.03</v>
      </c>
      <c r="E63" s="10">
        <f t="shared" si="2"/>
        <v>1364.2255555555557</v>
      </c>
      <c r="F63" s="11">
        <f t="shared" si="3"/>
        <v>1391.510066666667</v>
      </c>
    </row>
    <row r="64" spans="1:6" s="4" customFormat="1" ht="11.25" customHeight="1" outlineLevel="4">
      <c r="A64" s="5"/>
      <c r="B64" s="15" t="s">
        <v>47</v>
      </c>
      <c r="C64" s="7">
        <v>3</v>
      </c>
      <c r="D64" s="8">
        <v>545.98</v>
      </c>
      <c r="E64" s="10">
        <f t="shared" si="2"/>
        <v>181.99333333333334</v>
      </c>
      <c r="F64" s="11">
        <f t="shared" si="3"/>
        <v>185.63320000000002</v>
      </c>
    </row>
    <row r="65" spans="1:6" s="4" customFormat="1" ht="11.25" customHeight="1" outlineLevel="4">
      <c r="A65" s="5"/>
      <c r="B65" s="15" t="s">
        <v>48</v>
      </c>
      <c r="C65" s="7">
        <v>45</v>
      </c>
      <c r="D65" s="8">
        <v>4681.75</v>
      </c>
      <c r="E65" s="10">
        <f t="shared" si="2"/>
        <v>104.03888888888889</v>
      </c>
      <c r="F65" s="11">
        <f t="shared" si="3"/>
        <v>106.11966666666667</v>
      </c>
    </row>
    <row r="66" spans="1:6" s="4" customFormat="1" ht="11.25" customHeight="1" outlineLevel="4">
      <c r="A66" s="5"/>
      <c r="B66" s="15" t="s">
        <v>49</v>
      </c>
      <c r="C66" s="7">
        <v>50</v>
      </c>
      <c r="D66" s="8">
        <v>7408.82</v>
      </c>
      <c r="E66" s="10">
        <f t="shared" si="2"/>
        <v>148.1764</v>
      </c>
      <c r="F66" s="11">
        <f t="shared" si="3"/>
        <v>151.139928</v>
      </c>
    </row>
    <row r="67" spans="1:6" s="4" customFormat="1" ht="21.75" customHeight="1" outlineLevel="4">
      <c r="A67" s="5"/>
      <c r="B67" s="15" t="s">
        <v>50</v>
      </c>
      <c r="C67" s="7">
        <v>25</v>
      </c>
      <c r="D67" s="8">
        <v>3127.22</v>
      </c>
      <c r="E67" s="10">
        <f t="shared" si="2"/>
        <v>125.08879999999999</v>
      </c>
      <c r="F67" s="11">
        <f t="shared" si="3"/>
        <v>127.590576</v>
      </c>
    </row>
    <row r="68" spans="1:6" s="4" customFormat="1" ht="21.75" customHeight="1" outlineLevel="4">
      <c r="A68" s="5"/>
      <c r="B68" s="15" t="s">
        <v>51</v>
      </c>
      <c r="C68" s="7">
        <v>56</v>
      </c>
      <c r="D68" s="8">
        <v>6005.02</v>
      </c>
      <c r="E68" s="10">
        <f t="shared" si="2"/>
        <v>107.2325</v>
      </c>
      <c r="F68" s="11">
        <f t="shared" si="3"/>
        <v>109.37715</v>
      </c>
    </row>
    <row r="69" spans="1:6" s="4" customFormat="1" ht="21.75" customHeight="1" outlineLevel="4">
      <c r="A69" s="5"/>
      <c r="B69" s="15" t="s">
        <v>52</v>
      </c>
      <c r="C69" s="7">
        <v>4</v>
      </c>
      <c r="D69" s="8">
        <v>1054.03</v>
      </c>
      <c r="E69" s="10">
        <f t="shared" si="2"/>
        <v>263.5075</v>
      </c>
      <c r="F69" s="11">
        <f t="shared" si="3"/>
        <v>268.77765</v>
      </c>
    </row>
    <row r="70" spans="1:6" s="4" customFormat="1" ht="21.75" customHeight="1" outlineLevel="4">
      <c r="A70" s="5"/>
      <c r="B70" s="15" t="s">
        <v>53</v>
      </c>
      <c r="C70" s="7">
        <v>3</v>
      </c>
      <c r="D70" s="8">
        <v>1198.59</v>
      </c>
      <c r="E70" s="10">
        <f t="shared" si="2"/>
        <v>399.53</v>
      </c>
      <c r="F70" s="11">
        <f t="shared" si="3"/>
        <v>407.52059999999994</v>
      </c>
    </row>
    <row r="71" spans="1:6" s="4" customFormat="1" ht="21.75" customHeight="1" outlineLevel="4">
      <c r="A71" s="5"/>
      <c r="B71" s="15" t="s">
        <v>54</v>
      </c>
      <c r="C71" s="7">
        <v>58</v>
      </c>
      <c r="D71" s="8">
        <v>11806.34</v>
      </c>
      <c r="E71" s="10">
        <f t="shared" si="2"/>
        <v>203.55758620689656</v>
      </c>
      <c r="F71" s="11">
        <f t="shared" si="3"/>
        <v>207.6287379310345</v>
      </c>
    </row>
    <row r="72" spans="1:6" s="4" customFormat="1" ht="21.75" customHeight="1" outlineLevel="4">
      <c r="A72" s="5"/>
      <c r="B72" s="15" t="s">
        <v>55</v>
      </c>
      <c r="C72" s="7">
        <v>4</v>
      </c>
      <c r="D72" s="8">
        <v>645.03</v>
      </c>
      <c r="E72" s="10">
        <f t="shared" si="2"/>
        <v>161.2575</v>
      </c>
      <c r="F72" s="11">
        <f t="shared" si="3"/>
        <v>164.48265</v>
      </c>
    </row>
    <row r="73" spans="1:6" s="4" customFormat="1" ht="21.75" customHeight="1" outlineLevel="4">
      <c r="A73" s="5"/>
      <c r="B73" s="15" t="s">
        <v>62</v>
      </c>
      <c r="C73" s="7">
        <v>7</v>
      </c>
      <c r="D73" s="8">
        <v>233.55</v>
      </c>
      <c r="E73" s="10">
        <f aca="true" t="shared" si="4" ref="E73:E96">D73/C73</f>
        <v>33.364285714285714</v>
      </c>
      <c r="F73" s="11">
        <f aca="true" t="shared" si="5" ref="F73:F96">(E73*2%)+E73</f>
        <v>34.031571428571425</v>
      </c>
    </row>
    <row r="74" spans="1:6" s="4" customFormat="1" ht="21.75" customHeight="1" outlineLevel="4">
      <c r="A74" s="5"/>
      <c r="B74" s="15" t="s">
        <v>63</v>
      </c>
      <c r="C74" s="7">
        <v>9</v>
      </c>
      <c r="D74" s="8">
        <v>461</v>
      </c>
      <c r="E74" s="10">
        <f t="shared" si="4"/>
        <v>51.22222222222222</v>
      </c>
      <c r="F74" s="11">
        <f t="shared" si="5"/>
        <v>52.24666666666666</v>
      </c>
    </row>
    <row r="75" spans="1:6" s="4" customFormat="1" ht="21.75" customHeight="1" outlineLevel="4">
      <c r="A75" s="5"/>
      <c r="B75" s="15" t="s">
        <v>64</v>
      </c>
      <c r="C75" s="7">
        <v>5</v>
      </c>
      <c r="D75" s="8">
        <v>101.88</v>
      </c>
      <c r="E75" s="10">
        <f t="shared" si="4"/>
        <v>20.375999999999998</v>
      </c>
      <c r="F75" s="11">
        <f t="shared" si="5"/>
        <v>20.78352</v>
      </c>
    </row>
    <row r="76" spans="1:6" s="4" customFormat="1" ht="21.75" customHeight="1" outlineLevel="4">
      <c r="A76" s="5"/>
      <c r="B76" s="16" t="s">
        <v>65</v>
      </c>
      <c r="C76" s="7">
        <v>22</v>
      </c>
      <c r="D76" s="8">
        <v>471.92</v>
      </c>
      <c r="E76" s="10">
        <f t="shared" si="4"/>
        <v>21.450909090909093</v>
      </c>
      <c r="F76" s="11">
        <f t="shared" si="5"/>
        <v>21.879927272727276</v>
      </c>
    </row>
    <row r="77" spans="1:6" s="4" customFormat="1" ht="21.75" customHeight="1" outlineLevel="4">
      <c r="A77" s="5"/>
      <c r="B77" s="15" t="s">
        <v>66</v>
      </c>
      <c r="C77" s="7">
        <v>48</v>
      </c>
      <c r="D77" s="8">
        <v>1286.35</v>
      </c>
      <c r="E77" s="10">
        <f t="shared" si="4"/>
        <v>26.79895833333333</v>
      </c>
      <c r="F77" s="11">
        <f t="shared" si="5"/>
        <v>27.3349375</v>
      </c>
    </row>
    <row r="78" spans="1:6" s="4" customFormat="1" ht="21.75" customHeight="1" outlineLevel="4">
      <c r="A78" s="5"/>
      <c r="B78" s="16" t="s">
        <v>67</v>
      </c>
      <c r="C78" s="7">
        <v>16</v>
      </c>
      <c r="D78" s="8">
        <v>529.58</v>
      </c>
      <c r="E78" s="10">
        <f t="shared" si="4"/>
        <v>33.09875</v>
      </c>
      <c r="F78" s="11">
        <f t="shared" si="5"/>
        <v>33.760725</v>
      </c>
    </row>
    <row r="79" spans="1:6" s="4" customFormat="1" ht="21.75" customHeight="1" outlineLevel="4">
      <c r="A79" s="5"/>
      <c r="B79" s="15" t="s">
        <v>68</v>
      </c>
      <c r="C79" s="7">
        <v>20</v>
      </c>
      <c r="D79" s="8">
        <v>1882.13</v>
      </c>
      <c r="E79" s="10">
        <f t="shared" si="4"/>
        <v>94.10650000000001</v>
      </c>
      <c r="F79" s="11">
        <f t="shared" si="5"/>
        <v>95.98863000000001</v>
      </c>
    </row>
    <row r="80" spans="1:6" s="4" customFormat="1" ht="21.75" customHeight="1" outlineLevel="4">
      <c r="A80" s="5"/>
      <c r="B80" s="15" t="s">
        <v>69</v>
      </c>
      <c r="C80" s="7">
        <v>31</v>
      </c>
      <c r="D80" s="8">
        <v>2293.87</v>
      </c>
      <c r="E80" s="10">
        <f t="shared" si="4"/>
        <v>73.99580645161289</v>
      </c>
      <c r="F80" s="11">
        <f t="shared" si="5"/>
        <v>75.47572258064515</v>
      </c>
    </row>
    <row r="81" spans="1:6" s="4" customFormat="1" ht="21.75" customHeight="1" outlineLevel="4">
      <c r="A81" s="5"/>
      <c r="B81" s="15" t="s">
        <v>70</v>
      </c>
      <c r="C81" s="7">
        <v>18</v>
      </c>
      <c r="D81" s="8">
        <v>1722.1</v>
      </c>
      <c r="E81" s="10">
        <f t="shared" si="4"/>
        <v>95.67222222222222</v>
      </c>
      <c r="F81" s="11">
        <f t="shared" si="5"/>
        <v>97.58566666666667</v>
      </c>
    </row>
    <row r="82" spans="1:6" s="4" customFormat="1" ht="21.75" customHeight="1" outlineLevel="4">
      <c r="A82" s="5"/>
      <c r="B82" s="15" t="s">
        <v>71</v>
      </c>
      <c r="C82" s="7">
        <v>8</v>
      </c>
      <c r="D82" s="8">
        <v>783.68</v>
      </c>
      <c r="E82" s="10">
        <f t="shared" si="4"/>
        <v>97.96</v>
      </c>
      <c r="F82" s="11">
        <f t="shared" si="5"/>
        <v>99.91919999999999</v>
      </c>
    </row>
    <row r="83" spans="1:6" s="4" customFormat="1" ht="21.75" customHeight="1" outlineLevel="4">
      <c r="A83" s="5"/>
      <c r="B83" s="15" t="s">
        <v>72</v>
      </c>
      <c r="C83" s="7">
        <v>3</v>
      </c>
      <c r="D83" s="8">
        <v>59.07</v>
      </c>
      <c r="E83" s="10">
        <f t="shared" si="4"/>
        <v>19.69</v>
      </c>
      <c r="F83" s="11">
        <f t="shared" si="5"/>
        <v>20.0838</v>
      </c>
    </row>
    <row r="84" spans="1:6" s="4" customFormat="1" ht="21.75" customHeight="1" outlineLevel="4">
      <c r="A84" s="5"/>
      <c r="B84" s="16" t="s">
        <v>73</v>
      </c>
      <c r="C84" s="7">
        <v>13</v>
      </c>
      <c r="D84" s="8">
        <v>204.89</v>
      </c>
      <c r="E84" s="10">
        <f t="shared" si="4"/>
        <v>15.76076923076923</v>
      </c>
      <c r="F84" s="11">
        <f t="shared" si="5"/>
        <v>16.075984615384613</v>
      </c>
    </row>
    <row r="85" spans="1:6" s="4" customFormat="1" ht="21.75" customHeight="1" outlineLevel="4">
      <c r="A85" s="5"/>
      <c r="B85" s="15" t="s">
        <v>74</v>
      </c>
      <c r="C85" s="7">
        <v>40</v>
      </c>
      <c r="D85" s="8">
        <v>1631.71</v>
      </c>
      <c r="E85" s="10">
        <f t="shared" si="4"/>
        <v>40.79275</v>
      </c>
      <c r="F85" s="11">
        <f t="shared" si="5"/>
        <v>41.608605</v>
      </c>
    </row>
    <row r="86" spans="1:6" s="4" customFormat="1" ht="21.75" customHeight="1" outlineLevel="4">
      <c r="A86" s="5"/>
      <c r="B86" s="15" t="s">
        <v>75</v>
      </c>
      <c r="C86" s="7">
        <v>28</v>
      </c>
      <c r="D86" s="8">
        <v>1555.83</v>
      </c>
      <c r="E86" s="10">
        <f t="shared" si="4"/>
        <v>55.56535714285714</v>
      </c>
      <c r="F86" s="11">
        <f t="shared" si="5"/>
        <v>56.67666428571428</v>
      </c>
    </row>
    <row r="87" spans="1:6" s="4" customFormat="1" ht="21.75" customHeight="1" outlineLevel="4">
      <c r="A87" s="5"/>
      <c r="B87" s="15" t="s">
        <v>76</v>
      </c>
      <c r="C87" s="7">
        <v>11</v>
      </c>
      <c r="D87" s="8">
        <v>752.18</v>
      </c>
      <c r="E87" s="10">
        <f t="shared" si="4"/>
        <v>68.38</v>
      </c>
      <c r="F87" s="11">
        <f t="shared" si="5"/>
        <v>69.74759999999999</v>
      </c>
    </row>
    <row r="88" spans="1:6" s="4" customFormat="1" ht="21.75" customHeight="1" outlineLevel="4">
      <c r="A88" s="5"/>
      <c r="B88" s="15" t="s">
        <v>77</v>
      </c>
      <c r="C88" s="7">
        <v>24</v>
      </c>
      <c r="D88" s="8">
        <v>1043.43</v>
      </c>
      <c r="E88" s="10">
        <f t="shared" si="4"/>
        <v>43.47625</v>
      </c>
      <c r="F88" s="11">
        <f t="shared" si="5"/>
        <v>44.345775</v>
      </c>
    </row>
    <row r="89" spans="1:6" s="4" customFormat="1" ht="21.75" customHeight="1" outlineLevel="4">
      <c r="A89" s="5"/>
      <c r="B89" s="15" t="s">
        <v>78</v>
      </c>
      <c r="C89" s="7">
        <v>11</v>
      </c>
      <c r="D89" s="8">
        <v>929.05</v>
      </c>
      <c r="E89" s="10">
        <f t="shared" si="4"/>
        <v>84.4590909090909</v>
      </c>
      <c r="F89" s="11">
        <f t="shared" si="5"/>
        <v>86.14827272727273</v>
      </c>
    </row>
    <row r="90" spans="1:6" s="4" customFormat="1" ht="21.75" customHeight="1" outlineLevel="4">
      <c r="A90" s="5"/>
      <c r="B90" s="15" t="s">
        <v>79</v>
      </c>
      <c r="C90" s="7">
        <v>6</v>
      </c>
      <c r="D90" s="8">
        <v>1041.83</v>
      </c>
      <c r="E90" s="10">
        <f t="shared" si="4"/>
        <v>173.63833333333332</v>
      </c>
      <c r="F90" s="11">
        <f t="shared" si="5"/>
        <v>177.1111</v>
      </c>
    </row>
    <row r="91" spans="1:6" s="4" customFormat="1" ht="21.75" customHeight="1" outlineLevel="4">
      <c r="A91" s="5"/>
      <c r="B91" s="15" t="s">
        <v>80</v>
      </c>
      <c r="C91" s="7">
        <v>14</v>
      </c>
      <c r="D91" s="8">
        <v>672.01</v>
      </c>
      <c r="E91" s="10">
        <f t="shared" si="4"/>
        <v>48.00071428571429</v>
      </c>
      <c r="F91" s="11">
        <f t="shared" si="5"/>
        <v>48.960728571428575</v>
      </c>
    </row>
    <row r="92" spans="1:6" s="4" customFormat="1" ht="21.75" customHeight="1" outlineLevel="4">
      <c r="A92" s="5"/>
      <c r="B92" s="15" t="s">
        <v>81</v>
      </c>
      <c r="C92" s="7">
        <v>4</v>
      </c>
      <c r="D92" s="8">
        <v>769.86</v>
      </c>
      <c r="E92" s="10">
        <f t="shared" si="4"/>
        <v>192.465</v>
      </c>
      <c r="F92" s="11">
        <f t="shared" si="5"/>
        <v>196.3143</v>
      </c>
    </row>
    <row r="93" spans="1:6" s="4" customFormat="1" ht="21.75" customHeight="1" outlineLevel="4">
      <c r="A93" s="5"/>
      <c r="B93" s="15" t="s">
        <v>82</v>
      </c>
      <c r="C93" s="7">
        <v>1</v>
      </c>
      <c r="D93" s="8">
        <v>274.04</v>
      </c>
      <c r="E93" s="10">
        <f t="shared" si="4"/>
        <v>274.04</v>
      </c>
      <c r="F93" s="11">
        <f t="shared" si="5"/>
        <v>279.5208</v>
      </c>
    </row>
    <row r="94" spans="1:6" s="4" customFormat="1" ht="21.75" customHeight="1" outlineLevel="4">
      <c r="A94" s="5"/>
      <c r="B94" s="15" t="s">
        <v>83</v>
      </c>
      <c r="C94" s="7">
        <v>31</v>
      </c>
      <c r="D94" s="8">
        <v>1610.42</v>
      </c>
      <c r="E94" s="10">
        <f t="shared" si="4"/>
        <v>51.94903225806452</v>
      </c>
      <c r="F94" s="11">
        <f t="shared" si="5"/>
        <v>52.98801290322581</v>
      </c>
    </row>
    <row r="95" spans="1:6" s="4" customFormat="1" ht="21.75" customHeight="1" outlineLevel="4">
      <c r="A95" s="5"/>
      <c r="B95" s="15" t="s">
        <v>84</v>
      </c>
      <c r="C95" s="7">
        <v>35</v>
      </c>
      <c r="D95" s="8">
        <v>2158.45</v>
      </c>
      <c r="E95" s="10">
        <f t="shared" si="4"/>
        <v>61.669999999999995</v>
      </c>
      <c r="F95" s="11">
        <f t="shared" si="5"/>
        <v>62.9034</v>
      </c>
    </row>
    <row r="96" spans="1:6" s="4" customFormat="1" ht="21.75" customHeight="1" outlineLevel="4">
      <c r="A96" s="5"/>
      <c r="B96" s="15" t="s">
        <v>85</v>
      </c>
      <c r="C96" s="7">
        <v>31</v>
      </c>
      <c r="D96" s="8">
        <v>12128.29</v>
      </c>
      <c r="E96" s="10">
        <f t="shared" si="4"/>
        <v>391.2351612903226</v>
      </c>
      <c r="F96" s="11">
        <f t="shared" si="5"/>
        <v>399.05986451612904</v>
      </c>
    </row>
    <row r="97" spans="1:6" s="4" customFormat="1" ht="21.75" customHeight="1" outlineLevel="4">
      <c r="A97" s="5"/>
      <c r="B97" s="15" t="s">
        <v>56</v>
      </c>
      <c r="C97" s="7">
        <v>20</v>
      </c>
      <c r="D97" s="8">
        <v>2549.42</v>
      </c>
      <c r="E97" s="10">
        <f t="shared" si="2"/>
        <v>127.471</v>
      </c>
      <c r="F97" s="11">
        <f t="shared" si="3"/>
        <v>130.02042</v>
      </c>
    </row>
    <row r="98" spans="1:6" s="4" customFormat="1" ht="21.75" customHeight="1" outlineLevel="4">
      <c r="A98" s="5"/>
      <c r="B98" s="21" t="s">
        <v>176</v>
      </c>
      <c r="C98" s="7"/>
      <c r="D98" s="8"/>
      <c r="E98" s="10"/>
      <c r="F98" s="11"/>
    </row>
    <row r="99" spans="1:6" s="4" customFormat="1" ht="21.75" customHeight="1" outlineLevel="4">
      <c r="A99" s="5"/>
      <c r="B99" s="15" t="s">
        <v>57</v>
      </c>
      <c r="C99" s="7">
        <v>32</v>
      </c>
      <c r="D99" s="8">
        <v>6443.38</v>
      </c>
      <c r="E99" s="10">
        <f aca="true" t="shared" si="6" ref="E99:E110">D99/C99</f>
        <v>201.355625</v>
      </c>
      <c r="F99" s="11">
        <f aca="true" t="shared" si="7" ref="F99:F110">(E99*2%)+E99</f>
        <v>205.3827375</v>
      </c>
    </row>
    <row r="100" spans="1:6" s="4" customFormat="1" ht="21.75" customHeight="1" outlineLevel="4">
      <c r="A100" s="5"/>
      <c r="B100" s="15" t="s">
        <v>58</v>
      </c>
      <c r="C100" s="7">
        <v>62</v>
      </c>
      <c r="D100" s="8">
        <v>32882.01</v>
      </c>
      <c r="E100" s="10">
        <f t="shared" si="6"/>
        <v>530.355</v>
      </c>
      <c r="F100" s="11">
        <f t="shared" si="7"/>
        <v>540.9621</v>
      </c>
    </row>
    <row r="101" spans="1:6" s="4" customFormat="1" ht="21.75" customHeight="1" outlineLevel="4">
      <c r="A101" s="5"/>
      <c r="B101" s="15" t="s">
        <v>59</v>
      </c>
      <c r="C101" s="7">
        <v>89</v>
      </c>
      <c r="D101" s="8">
        <v>36813.29</v>
      </c>
      <c r="E101" s="10">
        <f t="shared" si="6"/>
        <v>413.6324719101124</v>
      </c>
      <c r="F101" s="11">
        <f t="shared" si="7"/>
        <v>421.9051213483146</v>
      </c>
    </row>
    <row r="102" spans="1:6" s="4" customFormat="1" ht="21.75" customHeight="1" outlineLevel="4">
      <c r="A102" s="5"/>
      <c r="B102" s="21" t="s">
        <v>177</v>
      </c>
      <c r="C102" s="7"/>
      <c r="D102" s="8"/>
      <c r="E102" s="10"/>
      <c r="F102" s="11"/>
    </row>
    <row r="103" spans="1:6" s="4" customFormat="1" ht="21.75" customHeight="1" outlineLevel="4">
      <c r="A103" s="5"/>
      <c r="B103" s="15" t="s">
        <v>60</v>
      </c>
      <c r="C103" s="7">
        <v>1</v>
      </c>
      <c r="D103" s="8">
        <v>26737.86</v>
      </c>
      <c r="E103" s="10">
        <f t="shared" si="6"/>
        <v>26737.86</v>
      </c>
      <c r="F103" s="11">
        <f t="shared" si="7"/>
        <v>27272.6172</v>
      </c>
    </row>
    <row r="104" spans="1:6" s="4" customFormat="1" ht="21.75" customHeight="1" outlineLevel="4">
      <c r="A104" s="5"/>
      <c r="B104" s="21" t="s">
        <v>178</v>
      </c>
      <c r="C104" s="7"/>
      <c r="D104" s="8"/>
      <c r="E104" s="10"/>
      <c r="F104" s="11"/>
    </row>
    <row r="105" spans="1:6" s="4" customFormat="1" ht="21.75" customHeight="1" outlineLevel="4">
      <c r="A105" s="5"/>
      <c r="B105" s="15" t="s">
        <v>61</v>
      </c>
      <c r="C105" s="7">
        <v>10</v>
      </c>
      <c r="D105" s="8">
        <v>10737.99</v>
      </c>
      <c r="E105" s="10">
        <f t="shared" si="6"/>
        <v>1073.799</v>
      </c>
      <c r="F105" s="11">
        <f t="shared" si="7"/>
        <v>1095.27498</v>
      </c>
    </row>
    <row r="106" spans="1:6" s="4" customFormat="1" ht="21.75" customHeight="1" outlineLevel="4">
      <c r="A106" s="5"/>
      <c r="B106" s="21" t="s">
        <v>182</v>
      </c>
      <c r="C106" s="7"/>
      <c r="D106" s="8"/>
      <c r="E106" s="10"/>
      <c r="F106" s="11"/>
    </row>
    <row r="107" spans="1:6" s="4" customFormat="1" ht="21.75" customHeight="1" outlineLevel="4">
      <c r="A107" s="5"/>
      <c r="B107" s="15" t="s">
        <v>86</v>
      </c>
      <c r="C107" s="7">
        <v>6</v>
      </c>
      <c r="D107" s="8">
        <v>10608.11</v>
      </c>
      <c r="E107" s="10">
        <f t="shared" si="6"/>
        <v>1768.0183333333334</v>
      </c>
      <c r="F107" s="11">
        <f t="shared" si="7"/>
        <v>1803.3787000000002</v>
      </c>
    </row>
    <row r="108" spans="1:6" s="4" customFormat="1" ht="21.75" customHeight="1" outlineLevel="4">
      <c r="A108" s="5"/>
      <c r="B108" s="16" t="s">
        <v>87</v>
      </c>
      <c r="C108" s="7">
        <v>6</v>
      </c>
      <c r="D108" s="8">
        <v>18520.11</v>
      </c>
      <c r="E108" s="10">
        <f t="shared" si="6"/>
        <v>3086.685</v>
      </c>
      <c r="F108" s="11">
        <f t="shared" si="7"/>
        <v>3148.4187</v>
      </c>
    </row>
    <row r="109" spans="1:6" s="4" customFormat="1" ht="21.75" customHeight="1" outlineLevel="4">
      <c r="A109" s="5"/>
      <c r="B109" s="23" t="s">
        <v>174</v>
      </c>
      <c r="C109" s="7"/>
      <c r="D109" s="8"/>
      <c r="E109" s="10"/>
      <c r="F109" s="11"/>
    </row>
    <row r="110" spans="1:6" s="4" customFormat="1" ht="21.75" customHeight="1" outlineLevel="4">
      <c r="A110" s="5"/>
      <c r="B110" s="15" t="s">
        <v>88</v>
      </c>
      <c r="C110" s="7">
        <v>3</v>
      </c>
      <c r="D110" s="8">
        <v>5017.81</v>
      </c>
      <c r="E110" s="10">
        <f t="shared" si="6"/>
        <v>1672.6033333333335</v>
      </c>
      <c r="F110" s="11">
        <f t="shared" si="7"/>
        <v>1706.0554000000002</v>
      </c>
    </row>
    <row r="111" spans="1:6" s="4" customFormat="1" ht="21.75" customHeight="1" outlineLevel="4">
      <c r="A111" s="5"/>
      <c r="B111" s="16" t="s">
        <v>89</v>
      </c>
      <c r="C111" s="7">
        <v>4</v>
      </c>
      <c r="D111" s="8">
        <v>7486.6</v>
      </c>
      <c r="E111" s="10">
        <f aca="true" t="shared" si="8" ref="E111:E150">D111/C111</f>
        <v>1871.65</v>
      </c>
      <c r="F111" s="11">
        <f aca="true" t="shared" si="9" ref="F111:F150">(E111*2%)+E111</f>
        <v>1909.083</v>
      </c>
    </row>
    <row r="112" spans="1:6" s="4" customFormat="1" ht="21.75" customHeight="1" outlineLevel="4">
      <c r="A112" s="5"/>
      <c r="B112" s="21" t="s">
        <v>179</v>
      </c>
      <c r="C112" s="7"/>
      <c r="D112" s="8"/>
      <c r="E112" s="10"/>
      <c r="F112" s="11"/>
    </row>
    <row r="113" spans="1:6" s="4" customFormat="1" ht="21.75" customHeight="1" outlineLevel="4">
      <c r="A113" s="5"/>
      <c r="B113" s="15" t="s">
        <v>90</v>
      </c>
      <c r="C113" s="7">
        <v>1</v>
      </c>
      <c r="D113" s="8">
        <v>271.62</v>
      </c>
      <c r="E113" s="10">
        <f t="shared" si="8"/>
        <v>271.62</v>
      </c>
      <c r="F113" s="11">
        <f t="shared" si="9"/>
        <v>277.0524</v>
      </c>
    </row>
    <row r="114" spans="1:6" s="4" customFormat="1" ht="21.75" customHeight="1" outlineLevel="4">
      <c r="A114" s="5"/>
      <c r="B114" s="15" t="s">
        <v>91</v>
      </c>
      <c r="C114" s="7">
        <v>2</v>
      </c>
      <c r="D114" s="8">
        <v>1042.02</v>
      </c>
      <c r="E114" s="10">
        <f t="shared" si="8"/>
        <v>521.01</v>
      </c>
      <c r="F114" s="11">
        <f t="shared" si="9"/>
        <v>531.4302</v>
      </c>
    </row>
    <row r="115" spans="1:6" s="4" customFormat="1" ht="21.75" customHeight="1" outlineLevel="4">
      <c r="A115" s="5"/>
      <c r="B115" s="16" t="s">
        <v>92</v>
      </c>
      <c r="C115" s="7">
        <v>4</v>
      </c>
      <c r="D115" s="8">
        <v>2796.94</v>
      </c>
      <c r="E115" s="10">
        <f t="shared" si="8"/>
        <v>699.235</v>
      </c>
      <c r="F115" s="11">
        <f t="shared" si="9"/>
        <v>713.2197</v>
      </c>
    </row>
    <row r="116" spans="1:6" s="4" customFormat="1" ht="11.25" customHeight="1" outlineLevel="5">
      <c r="A116" s="5"/>
      <c r="B116" s="15" t="s">
        <v>93</v>
      </c>
      <c r="C116" s="7">
        <v>5</v>
      </c>
      <c r="D116" s="8">
        <v>13628.5</v>
      </c>
      <c r="E116" s="10">
        <f t="shared" si="8"/>
        <v>2725.7</v>
      </c>
      <c r="F116" s="11">
        <f t="shared" si="9"/>
        <v>2780.214</v>
      </c>
    </row>
    <row r="117" spans="1:6" s="4" customFormat="1" ht="11.25" customHeight="1" outlineLevel="5">
      <c r="A117" s="5"/>
      <c r="B117" s="16" t="s">
        <v>94</v>
      </c>
      <c r="C117" s="7">
        <v>5</v>
      </c>
      <c r="D117" s="8">
        <v>9850.36</v>
      </c>
      <c r="E117" s="10">
        <f t="shared" si="8"/>
        <v>1970.0720000000001</v>
      </c>
      <c r="F117" s="11">
        <f t="shared" si="9"/>
        <v>2009.4734400000002</v>
      </c>
    </row>
    <row r="118" spans="1:6" s="4" customFormat="1" ht="11.25" customHeight="1" outlineLevel="5">
      <c r="A118" s="5"/>
      <c r="B118" s="15" t="s">
        <v>95</v>
      </c>
      <c r="C118" s="7">
        <v>5</v>
      </c>
      <c r="D118" s="8">
        <v>11604.29</v>
      </c>
      <c r="E118" s="10">
        <f t="shared" si="8"/>
        <v>2320.858</v>
      </c>
      <c r="F118" s="11">
        <f t="shared" si="9"/>
        <v>2367.27516</v>
      </c>
    </row>
    <row r="119" spans="1:6" s="4" customFormat="1" ht="30" customHeight="1" outlineLevel="5" thickBot="1">
      <c r="A119" s="5"/>
      <c r="B119" s="30" t="s">
        <v>187</v>
      </c>
      <c r="C119" s="7"/>
      <c r="D119" s="8"/>
      <c r="E119" s="10"/>
      <c r="F119" s="11"/>
    </row>
    <row r="120" spans="1:6" s="4" customFormat="1" ht="12.75" customHeight="1" outlineLevel="5">
      <c r="A120" s="5"/>
      <c r="B120" s="31" t="s">
        <v>184</v>
      </c>
      <c r="C120" s="28">
        <v>100</v>
      </c>
      <c r="D120" s="8"/>
      <c r="E120" s="10"/>
      <c r="F120" s="11">
        <v>45</v>
      </c>
    </row>
    <row r="121" spans="1:6" s="4" customFormat="1" ht="12.75" customHeight="1" outlineLevel="5">
      <c r="A121" s="5"/>
      <c r="B121" s="33" t="s">
        <v>185</v>
      </c>
      <c r="C121" s="28">
        <v>100</v>
      </c>
      <c r="D121" s="8"/>
      <c r="E121" s="10"/>
      <c r="F121" s="11">
        <v>65</v>
      </c>
    </row>
    <row r="122" spans="1:6" s="4" customFormat="1" ht="12.75" customHeight="1" outlineLevel="5">
      <c r="A122" s="5"/>
      <c r="B122" s="29" t="s">
        <v>186</v>
      </c>
      <c r="C122" s="28">
        <v>100</v>
      </c>
      <c r="D122" s="8"/>
      <c r="E122" s="10"/>
      <c r="F122" s="11">
        <v>88</v>
      </c>
    </row>
    <row r="123" spans="1:6" s="4" customFormat="1" ht="11.25" customHeight="1" outlineLevel="4">
      <c r="A123" s="5"/>
      <c r="B123" s="32" t="s">
        <v>96</v>
      </c>
      <c r="C123" s="7">
        <v>17</v>
      </c>
      <c r="D123" s="8">
        <v>2099.4</v>
      </c>
      <c r="E123" s="10">
        <f t="shared" si="8"/>
        <v>123.49411764705883</v>
      </c>
      <c r="F123" s="11">
        <f t="shared" si="9"/>
        <v>125.964</v>
      </c>
    </row>
    <row r="124" spans="1:6" s="4" customFormat="1" ht="11.25" customHeight="1" outlineLevel="4">
      <c r="A124" s="5"/>
      <c r="B124" s="15" t="s">
        <v>97</v>
      </c>
      <c r="C124" s="7">
        <v>16</v>
      </c>
      <c r="D124" s="8">
        <v>1219.21</v>
      </c>
      <c r="E124" s="10">
        <f t="shared" si="8"/>
        <v>76.200625</v>
      </c>
      <c r="F124" s="11">
        <f t="shared" si="9"/>
        <v>77.7246375</v>
      </c>
    </row>
    <row r="125" spans="1:6" s="4" customFormat="1" ht="11.25" customHeight="1" outlineLevel="4">
      <c r="A125" s="5"/>
      <c r="B125" s="15" t="s">
        <v>98</v>
      </c>
      <c r="C125" s="7">
        <v>3</v>
      </c>
      <c r="D125" s="8">
        <v>174.11</v>
      </c>
      <c r="E125" s="10">
        <f t="shared" si="8"/>
        <v>58.03666666666667</v>
      </c>
      <c r="F125" s="11">
        <f t="shared" si="9"/>
        <v>59.1974</v>
      </c>
    </row>
    <row r="126" spans="1:6" s="4" customFormat="1" ht="11.25" customHeight="1" outlineLevel="4">
      <c r="A126" s="5"/>
      <c r="B126" s="16" t="s">
        <v>99</v>
      </c>
      <c r="C126" s="7">
        <v>7</v>
      </c>
      <c r="D126" s="8">
        <v>456.16</v>
      </c>
      <c r="E126" s="10">
        <f t="shared" si="8"/>
        <v>65.16571428571429</v>
      </c>
      <c r="F126" s="11">
        <f t="shared" si="9"/>
        <v>66.46902857142857</v>
      </c>
    </row>
    <row r="127" spans="1:6" s="4" customFormat="1" ht="11.25" customHeight="1" outlineLevel="4">
      <c r="A127" s="5"/>
      <c r="B127" s="15" t="s">
        <v>100</v>
      </c>
      <c r="C127" s="7">
        <v>21</v>
      </c>
      <c r="D127" s="8">
        <v>3569.53</v>
      </c>
      <c r="E127" s="10">
        <f t="shared" si="8"/>
        <v>169.97761904761904</v>
      </c>
      <c r="F127" s="11">
        <f t="shared" si="9"/>
        <v>173.37717142857142</v>
      </c>
    </row>
    <row r="128" spans="1:6" s="4" customFormat="1" ht="11.25" customHeight="1" outlineLevel="4">
      <c r="A128" s="5"/>
      <c r="B128" s="16" t="s">
        <v>101</v>
      </c>
      <c r="C128" s="7">
        <v>3</v>
      </c>
      <c r="D128" s="8">
        <v>687.67</v>
      </c>
      <c r="E128" s="10">
        <f t="shared" si="8"/>
        <v>229.22333333333333</v>
      </c>
      <c r="F128" s="11">
        <f t="shared" si="9"/>
        <v>233.8078</v>
      </c>
    </row>
    <row r="129" spans="1:6" s="4" customFormat="1" ht="11.25" customHeight="1" outlineLevel="4">
      <c r="A129" s="5"/>
      <c r="B129" s="16" t="s">
        <v>102</v>
      </c>
      <c r="C129" s="7">
        <v>5</v>
      </c>
      <c r="D129" s="8">
        <v>2059.19</v>
      </c>
      <c r="E129" s="10">
        <f t="shared" si="8"/>
        <v>411.838</v>
      </c>
      <c r="F129" s="11">
        <f t="shared" si="9"/>
        <v>420.07476</v>
      </c>
    </row>
    <row r="130" spans="1:6" s="4" customFormat="1" ht="21.75" customHeight="1" outlineLevel="4">
      <c r="A130" s="5"/>
      <c r="B130" s="15" t="s">
        <v>103</v>
      </c>
      <c r="C130" s="7">
        <v>25</v>
      </c>
      <c r="D130" s="8">
        <v>1803.77</v>
      </c>
      <c r="E130" s="10">
        <f t="shared" si="8"/>
        <v>72.1508</v>
      </c>
      <c r="F130" s="11">
        <f t="shared" si="9"/>
        <v>73.593816</v>
      </c>
    </row>
    <row r="131" spans="1:6" s="4" customFormat="1" ht="21.75" customHeight="1" outlineLevel="4">
      <c r="A131" s="5"/>
      <c r="B131" s="16" t="s">
        <v>104</v>
      </c>
      <c r="C131" s="7">
        <v>15</v>
      </c>
      <c r="D131" s="8">
        <v>2148.7</v>
      </c>
      <c r="E131" s="10">
        <f t="shared" si="8"/>
        <v>143.24666666666664</v>
      </c>
      <c r="F131" s="11">
        <f t="shared" si="9"/>
        <v>146.11159999999998</v>
      </c>
    </row>
    <row r="132" spans="1:6" s="4" customFormat="1" ht="21.75" customHeight="1" outlineLevel="4">
      <c r="A132" s="5"/>
      <c r="B132" s="15" t="s">
        <v>105</v>
      </c>
      <c r="C132" s="7">
        <v>13</v>
      </c>
      <c r="D132" s="8">
        <v>1278.11</v>
      </c>
      <c r="E132" s="10">
        <f t="shared" si="8"/>
        <v>98.31615384615384</v>
      </c>
      <c r="F132" s="11">
        <f t="shared" si="9"/>
        <v>100.28247692307691</v>
      </c>
    </row>
    <row r="133" spans="1:6" s="4" customFormat="1" ht="21.75" customHeight="1" outlineLevel="4">
      <c r="A133" s="5"/>
      <c r="B133" s="16" t="s">
        <v>106</v>
      </c>
      <c r="C133" s="7">
        <v>11</v>
      </c>
      <c r="D133" s="8">
        <v>1083.91</v>
      </c>
      <c r="E133" s="10">
        <f t="shared" si="8"/>
        <v>98.53727272727274</v>
      </c>
      <c r="F133" s="11">
        <f t="shared" si="9"/>
        <v>100.50801818181819</v>
      </c>
    </row>
    <row r="134" spans="1:6" s="4" customFormat="1" ht="21.75" customHeight="1" outlineLevel="4">
      <c r="A134" s="5"/>
      <c r="B134" s="24" t="s">
        <v>183</v>
      </c>
      <c r="C134" s="7"/>
      <c r="D134" s="8"/>
      <c r="E134" s="10"/>
      <c r="F134" s="11"/>
    </row>
    <row r="135" spans="1:6" s="4" customFormat="1" ht="11.25" customHeight="1" outlineLevel="4">
      <c r="A135" s="5"/>
      <c r="B135" s="15" t="s">
        <v>107</v>
      </c>
      <c r="C135" s="7">
        <v>7</v>
      </c>
      <c r="D135" s="9">
        <v>4760.74</v>
      </c>
      <c r="E135" s="10">
        <f t="shared" si="8"/>
        <v>680.1057142857143</v>
      </c>
      <c r="F135" s="11">
        <f t="shared" si="9"/>
        <v>693.7078285714285</v>
      </c>
    </row>
    <row r="136" spans="1:6" s="4" customFormat="1" ht="11.25" customHeight="1" outlineLevel="4">
      <c r="A136" s="5"/>
      <c r="B136" s="16" t="s">
        <v>108</v>
      </c>
      <c r="C136" s="7">
        <v>7</v>
      </c>
      <c r="D136" s="9">
        <v>6351.41</v>
      </c>
      <c r="E136" s="10">
        <f t="shared" si="8"/>
        <v>907.3442857142857</v>
      </c>
      <c r="F136" s="11">
        <f t="shared" si="9"/>
        <v>925.4911714285714</v>
      </c>
    </row>
    <row r="137" spans="1:6" s="4" customFormat="1" ht="11.25" customHeight="1" outlineLevel="4">
      <c r="A137" s="5"/>
      <c r="B137" s="16" t="s">
        <v>109</v>
      </c>
      <c r="C137" s="7">
        <v>9</v>
      </c>
      <c r="D137" s="9">
        <v>9009.39</v>
      </c>
      <c r="E137" s="10">
        <f t="shared" si="8"/>
        <v>1001.0433333333333</v>
      </c>
      <c r="F137" s="11">
        <f t="shared" si="9"/>
        <v>1021.0641999999999</v>
      </c>
    </row>
    <row r="138" spans="1:6" s="4" customFormat="1" ht="11.25" customHeight="1" outlineLevel="4">
      <c r="A138" s="5"/>
      <c r="B138" s="16" t="s">
        <v>110</v>
      </c>
      <c r="C138" s="7">
        <v>9</v>
      </c>
      <c r="D138" s="9">
        <v>17526.99</v>
      </c>
      <c r="E138" s="10">
        <f t="shared" si="8"/>
        <v>1947.4433333333336</v>
      </c>
      <c r="F138" s="11">
        <f t="shared" si="9"/>
        <v>1986.3922000000002</v>
      </c>
    </row>
    <row r="139" spans="1:6" s="4" customFormat="1" ht="24.75" customHeight="1" outlineLevel="4">
      <c r="A139" s="5"/>
      <c r="B139" s="24" t="s">
        <v>170</v>
      </c>
      <c r="C139" s="7"/>
      <c r="D139" s="9"/>
      <c r="E139" s="10"/>
      <c r="F139" s="11"/>
    </row>
    <row r="140" spans="1:6" s="4" customFormat="1" ht="21.75" customHeight="1" outlineLevel="6">
      <c r="A140" s="5"/>
      <c r="B140" s="15" t="s">
        <v>111</v>
      </c>
      <c r="C140" s="7">
        <v>10</v>
      </c>
      <c r="D140" s="8">
        <v>1706.29</v>
      </c>
      <c r="E140" s="10">
        <f t="shared" si="8"/>
        <v>170.629</v>
      </c>
      <c r="F140" s="11">
        <f t="shared" si="9"/>
        <v>174.04157999999998</v>
      </c>
    </row>
    <row r="141" spans="1:6" s="4" customFormat="1" ht="21.75" customHeight="1" outlineLevel="6">
      <c r="A141" s="5"/>
      <c r="B141" s="25" t="s">
        <v>171</v>
      </c>
      <c r="C141" s="7"/>
      <c r="D141" s="8"/>
      <c r="E141" s="10"/>
      <c r="F141" s="11"/>
    </row>
    <row r="142" spans="1:6" s="4" customFormat="1" ht="11.25" customHeight="1" outlineLevel="5">
      <c r="A142" s="5"/>
      <c r="B142" s="15" t="s">
        <v>112</v>
      </c>
      <c r="C142" s="7">
        <v>1</v>
      </c>
      <c r="D142" s="8">
        <v>451.23</v>
      </c>
      <c r="E142" s="10">
        <f t="shared" si="8"/>
        <v>451.23</v>
      </c>
      <c r="F142" s="11">
        <f t="shared" si="9"/>
        <v>460.25460000000004</v>
      </c>
    </row>
    <row r="143" spans="1:6" s="4" customFormat="1" ht="21.75" customHeight="1" outlineLevel="5">
      <c r="A143" s="5"/>
      <c r="B143" s="15" t="s">
        <v>113</v>
      </c>
      <c r="C143" s="7">
        <v>7</v>
      </c>
      <c r="D143" s="8">
        <v>2038.27</v>
      </c>
      <c r="E143" s="10">
        <f t="shared" si="8"/>
        <v>291.18142857142857</v>
      </c>
      <c r="F143" s="11">
        <f t="shared" si="9"/>
        <v>297.00505714285714</v>
      </c>
    </row>
    <row r="144" spans="1:6" s="4" customFormat="1" ht="11.25" customHeight="1" outlineLevel="4">
      <c r="A144" s="5"/>
      <c r="B144" s="15" t="s">
        <v>114</v>
      </c>
      <c r="C144" s="7">
        <v>2</v>
      </c>
      <c r="D144" s="8">
        <v>3070</v>
      </c>
      <c r="E144" s="10">
        <f t="shared" si="8"/>
        <v>1535</v>
      </c>
      <c r="F144" s="11">
        <f t="shared" si="9"/>
        <v>1565.7</v>
      </c>
    </row>
    <row r="145" spans="1:6" s="4" customFormat="1" ht="11.25" customHeight="1" outlineLevel="5">
      <c r="A145" s="5"/>
      <c r="B145" s="15" t="s">
        <v>115</v>
      </c>
      <c r="C145" s="7">
        <v>10</v>
      </c>
      <c r="D145" s="8">
        <v>5255.31</v>
      </c>
      <c r="E145" s="10">
        <f t="shared" si="8"/>
        <v>525.5310000000001</v>
      </c>
      <c r="F145" s="11">
        <f t="shared" si="9"/>
        <v>536.0416200000001</v>
      </c>
    </row>
    <row r="146" spans="1:6" s="4" customFormat="1" ht="21.75" customHeight="1" outlineLevel="5">
      <c r="A146" s="5"/>
      <c r="B146" s="15" t="s">
        <v>116</v>
      </c>
      <c r="C146" s="7">
        <v>4</v>
      </c>
      <c r="D146" s="8">
        <v>928.16</v>
      </c>
      <c r="E146" s="10">
        <f t="shared" si="8"/>
        <v>232.04</v>
      </c>
      <c r="F146" s="11">
        <f t="shared" si="9"/>
        <v>236.6808</v>
      </c>
    </row>
    <row r="147" spans="1:6" s="4" customFormat="1" ht="21.75" customHeight="1" outlineLevel="5">
      <c r="A147" s="5"/>
      <c r="B147" s="15" t="s">
        <v>117</v>
      </c>
      <c r="C147" s="7">
        <v>51</v>
      </c>
      <c r="D147" s="8">
        <v>92709.31</v>
      </c>
      <c r="E147" s="10">
        <f t="shared" si="8"/>
        <v>1817.8296078431372</v>
      </c>
      <c r="F147" s="11">
        <f t="shared" si="9"/>
        <v>1854.1861999999999</v>
      </c>
    </row>
    <row r="148" spans="1:6" s="4" customFormat="1" ht="21.75" customHeight="1" outlineLevel="5">
      <c r="A148" s="5"/>
      <c r="B148" s="15" t="s">
        <v>118</v>
      </c>
      <c r="C148" s="7">
        <v>4</v>
      </c>
      <c r="D148" s="8">
        <v>2362.62</v>
      </c>
      <c r="E148" s="10">
        <f t="shared" si="8"/>
        <v>590.655</v>
      </c>
      <c r="F148" s="11">
        <f t="shared" si="9"/>
        <v>602.4680999999999</v>
      </c>
    </row>
    <row r="149" spans="1:6" s="4" customFormat="1" ht="21.75" customHeight="1" outlineLevel="6">
      <c r="A149" s="5"/>
      <c r="B149" s="15" t="s">
        <v>119</v>
      </c>
      <c r="C149" s="7">
        <v>10</v>
      </c>
      <c r="D149" s="8">
        <v>22472.02</v>
      </c>
      <c r="E149" s="10">
        <f t="shared" si="8"/>
        <v>2247.202</v>
      </c>
      <c r="F149" s="11">
        <f t="shared" si="9"/>
        <v>2292.14604</v>
      </c>
    </row>
    <row r="150" spans="1:6" s="4" customFormat="1" ht="21.75" customHeight="1" outlineLevel="6">
      <c r="A150" s="5"/>
      <c r="B150" s="16" t="s">
        <v>120</v>
      </c>
      <c r="C150" s="7">
        <v>6</v>
      </c>
      <c r="D150" s="8">
        <v>16860.85</v>
      </c>
      <c r="E150" s="10">
        <f t="shared" si="8"/>
        <v>2810.1416666666664</v>
      </c>
      <c r="F150" s="11">
        <f t="shared" si="9"/>
        <v>2866.3444999999997</v>
      </c>
    </row>
    <row r="151" spans="1:6" s="4" customFormat="1" ht="21.75" customHeight="1" outlineLevel="6">
      <c r="A151" s="5"/>
      <c r="B151" s="16" t="s">
        <v>121</v>
      </c>
      <c r="C151" s="7">
        <v>5</v>
      </c>
      <c r="D151" s="8">
        <v>16599.47</v>
      </c>
      <c r="E151" s="10">
        <f aca="true" t="shared" si="10" ref="E151:E182">D151/C151</f>
        <v>3319.8940000000002</v>
      </c>
      <c r="F151" s="11">
        <f aca="true" t="shared" si="11" ref="F151:F182">(E151*2%)+E151</f>
        <v>3386.29188</v>
      </c>
    </row>
    <row r="152" spans="1:6" s="4" customFormat="1" ht="21.75" customHeight="1" outlineLevel="6">
      <c r="A152" s="5"/>
      <c r="B152" s="15" t="s">
        <v>122</v>
      </c>
      <c r="C152" s="7">
        <v>3</v>
      </c>
      <c r="D152" s="9">
        <v>8411.36</v>
      </c>
      <c r="E152" s="10">
        <f t="shared" si="10"/>
        <v>2803.786666666667</v>
      </c>
      <c r="F152" s="11">
        <f t="shared" si="11"/>
        <v>2859.8624</v>
      </c>
    </row>
    <row r="153" spans="1:6" s="4" customFormat="1" ht="21.75" customHeight="1" outlineLevel="6">
      <c r="A153" s="5"/>
      <c r="B153" s="16" t="s">
        <v>123</v>
      </c>
      <c r="C153" s="7">
        <v>3</v>
      </c>
      <c r="D153" s="9">
        <v>11353.3</v>
      </c>
      <c r="E153" s="10">
        <f t="shared" si="10"/>
        <v>3784.433333333333</v>
      </c>
      <c r="F153" s="11">
        <f t="shared" si="11"/>
        <v>3860.1219999999994</v>
      </c>
    </row>
    <row r="154" spans="1:6" s="4" customFormat="1" ht="21.75" customHeight="1" outlineLevel="6">
      <c r="A154" s="5"/>
      <c r="B154" s="16" t="s">
        <v>124</v>
      </c>
      <c r="C154" s="7">
        <v>3</v>
      </c>
      <c r="D154" s="9">
        <v>10115.23</v>
      </c>
      <c r="E154" s="10">
        <f t="shared" si="10"/>
        <v>3371.7433333333333</v>
      </c>
      <c r="F154" s="11">
        <f t="shared" si="11"/>
        <v>3439.1782</v>
      </c>
    </row>
    <row r="155" spans="1:6" s="4" customFormat="1" ht="21.75" customHeight="1" outlineLevel="6">
      <c r="A155" s="5"/>
      <c r="B155" s="15" t="s">
        <v>125</v>
      </c>
      <c r="C155" s="7">
        <v>4</v>
      </c>
      <c r="D155" s="8">
        <v>32746.64</v>
      </c>
      <c r="E155" s="10">
        <f t="shared" si="10"/>
        <v>8186.66</v>
      </c>
      <c r="F155" s="11">
        <f t="shared" si="11"/>
        <v>8350.3932</v>
      </c>
    </row>
    <row r="156" spans="1:6" s="4" customFormat="1" ht="21.75" customHeight="1" outlineLevel="5">
      <c r="A156" s="5"/>
      <c r="B156" s="15" t="s">
        <v>126</v>
      </c>
      <c r="C156" s="7">
        <v>3</v>
      </c>
      <c r="D156" s="8">
        <v>126.19</v>
      </c>
      <c r="E156" s="10">
        <f t="shared" si="10"/>
        <v>42.06333333333333</v>
      </c>
      <c r="F156" s="11">
        <f t="shared" si="11"/>
        <v>42.9046</v>
      </c>
    </row>
    <row r="157" spans="1:6" s="4" customFormat="1" ht="21.75" customHeight="1" outlineLevel="5">
      <c r="A157" s="5"/>
      <c r="B157" s="16" t="s">
        <v>127</v>
      </c>
      <c r="C157" s="7">
        <v>7</v>
      </c>
      <c r="D157" s="8">
        <v>475.2</v>
      </c>
      <c r="E157" s="10">
        <f t="shared" si="10"/>
        <v>67.88571428571429</v>
      </c>
      <c r="F157" s="11">
        <f t="shared" si="11"/>
        <v>69.24342857142857</v>
      </c>
    </row>
    <row r="158" spans="1:6" s="4" customFormat="1" ht="21.75" customHeight="1" outlineLevel="5">
      <c r="A158" s="5"/>
      <c r="B158" s="15" t="s">
        <v>128</v>
      </c>
      <c r="C158" s="7">
        <v>23</v>
      </c>
      <c r="D158" s="8">
        <v>1012.24</v>
      </c>
      <c r="E158" s="10">
        <f t="shared" si="10"/>
        <v>44.0104347826087</v>
      </c>
      <c r="F158" s="11">
        <f t="shared" si="11"/>
        <v>44.89064347826087</v>
      </c>
    </row>
    <row r="159" spans="1:6" s="4" customFormat="1" ht="21.75" customHeight="1" outlineLevel="5">
      <c r="A159" s="5"/>
      <c r="B159" s="16" t="s">
        <v>129</v>
      </c>
      <c r="C159" s="7">
        <v>39</v>
      </c>
      <c r="D159" s="8">
        <v>2380.62</v>
      </c>
      <c r="E159" s="10">
        <f t="shared" si="10"/>
        <v>61.04153846153846</v>
      </c>
      <c r="F159" s="11">
        <f t="shared" si="11"/>
        <v>62.262369230769224</v>
      </c>
    </row>
    <row r="160" spans="1:6" s="4" customFormat="1" ht="21.75" customHeight="1" outlineLevel="5">
      <c r="A160" s="5"/>
      <c r="B160" s="15" t="s">
        <v>130</v>
      </c>
      <c r="C160" s="7">
        <v>12</v>
      </c>
      <c r="D160" s="8">
        <v>680.65</v>
      </c>
      <c r="E160" s="10">
        <f t="shared" si="10"/>
        <v>56.72083333333333</v>
      </c>
      <c r="F160" s="11">
        <f t="shared" si="11"/>
        <v>57.85525</v>
      </c>
    </row>
    <row r="161" spans="1:6" s="4" customFormat="1" ht="21.75" customHeight="1" outlineLevel="5">
      <c r="A161" s="5"/>
      <c r="B161" s="15" t="s">
        <v>131</v>
      </c>
      <c r="C161" s="7">
        <v>9</v>
      </c>
      <c r="D161" s="8">
        <v>737.73</v>
      </c>
      <c r="E161" s="10">
        <f t="shared" si="10"/>
        <v>81.97</v>
      </c>
      <c r="F161" s="11">
        <f t="shared" si="11"/>
        <v>83.6094</v>
      </c>
    </row>
    <row r="162" spans="1:6" s="4" customFormat="1" ht="21.75" customHeight="1" outlineLevel="5">
      <c r="A162" s="5"/>
      <c r="B162" s="15" t="s">
        <v>132</v>
      </c>
      <c r="C162" s="7">
        <v>59</v>
      </c>
      <c r="D162" s="8">
        <v>3676.15</v>
      </c>
      <c r="E162" s="10">
        <f t="shared" si="10"/>
        <v>62.30762711864407</v>
      </c>
      <c r="F162" s="11">
        <f t="shared" si="11"/>
        <v>63.553779661016954</v>
      </c>
    </row>
    <row r="163" spans="1:6" s="4" customFormat="1" ht="21.75" customHeight="1" outlineLevel="5">
      <c r="A163" s="5"/>
      <c r="B163" s="15" t="s">
        <v>133</v>
      </c>
      <c r="C163" s="7">
        <v>48</v>
      </c>
      <c r="D163" s="8">
        <v>7297.56</v>
      </c>
      <c r="E163" s="10">
        <f t="shared" si="10"/>
        <v>152.0325</v>
      </c>
      <c r="F163" s="11">
        <f t="shared" si="11"/>
        <v>155.07315</v>
      </c>
    </row>
    <row r="164" spans="1:6" s="4" customFormat="1" ht="21.75" customHeight="1" outlineLevel="5">
      <c r="A164" s="5"/>
      <c r="B164" s="15" t="s">
        <v>134</v>
      </c>
      <c r="C164" s="7">
        <v>60</v>
      </c>
      <c r="D164" s="8">
        <v>9373.22</v>
      </c>
      <c r="E164" s="10">
        <f t="shared" si="10"/>
        <v>156.22033333333331</v>
      </c>
      <c r="F164" s="11">
        <f t="shared" si="11"/>
        <v>159.34473999999997</v>
      </c>
    </row>
    <row r="165" spans="1:6" s="4" customFormat="1" ht="21.75" customHeight="1" outlineLevel="5">
      <c r="A165" s="5"/>
      <c r="B165" s="16" t="s">
        <v>135</v>
      </c>
      <c r="C165" s="7">
        <v>28</v>
      </c>
      <c r="D165" s="8">
        <v>9529.98</v>
      </c>
      <c r="E165" s="10">
        <f t="shared" si="10"/>
        <v>340.3564285714286</v>
      </c>
      <c r="F165" s="11">
        <f t="shared" si="11"/>
        <v>347.16355714285714</v>
      </c>
    </row>
    <row r="166" spans="1:6" s="4" customFormat="1" ht="21.75" customHeight="1" outlineLevel="5">
      <c r="A166" s="5"/>
      <c r="B166" s="16" t="s">
        <v>136</v>
      </c>
      <c r="C166" s="7">
        <v>98</v>
      </c>
      <c r="D166" s="8">
        <v>7937.95</v>
      </c>
      <c r="E166" s="10">
        <f t="shared" si="10"/>
        <v>80.99948979591836</v>
      </c>
      <c r="F166" s="11">
        <f t="shared" si="11"/>
        <v>82.61947959183674</v>
      </c>
    </row>
    <row r="167" spans="1:6" s="4" customFormat="1" ht="21.75" customHeight="1" outlineLevel="5">
      <c r="A167" s="5"/>
      <c r="B167" s="15" t="s">
        <v>137</v>
      </c>
      <c r="C167" s="7">
        <v>5</v>
      </c>
      <c r="D167" s="8">
        <v>322.57</v>
      </c>
      <c r="E167" s="10">
        <f t="shared" si="10"/>
        <v>64.514</v>
      </c>
      <c r="F167" s="11">
        <f t="shared" si="11"/>
        <v>65.80427999999999</v>
      </c>
    </row>
    <row r="168" spans="1:6" s="4" customFormat="1" ht="21.75" customHeight="1" outlineLevel="5">
      <c r="A168" s="5"/>
      <c r="B168" s="15" t="s">
        <v>138</v>
      </c>
      <c r="C168" s="7">
        <v>4</v>
      </c>
      <c r="D168" s="8">
        <v>301.54</v>
      </c>
      <c r="E168" s="10">
        <f t="shared" si="10"/>
        <v>75.385</v>
      </c>
      <c r="F168" s="11">
        <f t="shared" si="11"/>
        <v>76.8927</v>
      </c>
    </row>
    <row r="169" spans="1:6" s="4" customFormat="1" ht="21.75" customHeight="1" outlineLevel="5">
      <c r="A169" s="5"/>
      <c r="B169" s="15" t="s">
        <v>139</v>
      </c>
      <c r="C169" s="7">
        <v>4</v>
      </c>
      <c r="D169" s="8">
        <v>461.38</v>
      </c>
      <c r="E169" s="10">
        <f t="shared" si="10"/>
        <v>115.345</v>
      </c>
      <c r="F169" s="11">
        <f t="shared" si="11"/>
        <v>117.6519</v>
      </c>
    </row>
    <row r="170" spans="1:6" s="4" customFormat="1" ht="21.75" customHeight="1" outlineLevel="5">
      <c r="A170" s="5"/>
      <c r="B170" s="15" t="s">
        <v>140</v>
      </c>
      <c r="C170" s="7">
        <v>4</v>
      </c>
      <c r="D170" s="8">
        <v>3707.08</v>
      </c>
      <c r="E170" s="10">
        <f t="shared" si="10"/>
        <v>926.77</v>
      </c>
      <c r="F170" s="11">
        <f t="shared" si="11"/>
        <v>945.3054</v>
      </c>
    </row>
    <row r="171" spans="1:6" s="4" customFormat="1" ht="21.75" customHeight="1" outlineLevel="5">
      <c r="A171" s="5"/>
      <c r="B171" s="15" t="s">
        <v>141</v>
      </c>
      <c r="C171" s="7">
        <v>6</v>
      </c>
      <c r="D171" s="8">
        <v>601.15</v>
      </c>
      <c r="E171" s="10">
        <f t="shared" si="10"/>
        <v>100.19166666666666</v>
      </c>
      <c r="F171" s="11">
        <f t="shared" si="11"/>
        <v>102.1955</v>
      </c>
    </row>
    <row r="172" spans="1:6" s="4" customFormat="1" ht="11.25" customHeight="1" outlineLevel="6">
      <c r="A172" s="5"/>
      <c r="B172" s="15" t="s">
        <v>142</v>
      </c>
      <c r="C172" s="7">
        <v>1</v>
      </c>
      <c r="D172" s="8">
        <v>6026.95</v>
      </c>
      <c r="E172" s="10">
        <f t="shared" si="10"/>
        <v>6026.95</v>
      </c>
      <c r="F172" s="11">
        <f t="shared" si="11"/>
        <v>6147.489</v>
      </c>
    </row>
    <row r="173" spans="1:6" s="4" customFormat="1" ht="21.75" customHeight="1" outlineLevel="5">
      <c r="A173" s="5"/>
      <c r="B173" s="15" t="s">
        <v>143</v>
      </c>
      <c r="C173" s="7">
        <v>6</v>
      </c>
      <c r="D173" s="8">
        <v>3472.48</v>
      </c>
      <c r="E173" s="10">
        <f t="shared" si="10"/>
        <v>578.7466666666667</v>
      </c>
      <c r="F173" s="11">
        <f t="shared" si="11"/>
        <v>590.3216</v>
      </c>
    </row>
    <row r="174" spans="1:6" s="4" customFormat="1" ht="21.75" customHeight="1" outlineLevel="5">
      <c r="A174" s="5"/>
      <c r="B174" s="15" t="s">
        <v>144</v>
      </c>
      <c r="C174" s="7">
        <v>16</v>
      </c>
      <c r="D174" s="8">
        <v>1653.12</v>
      </c>
      <c r="E174" s="10">
        <f t="shared" si="10"/>
        <v>103.32</v>
      </c>
      <c r="F174" s="11">
        <f t="shared" si="11"/>
        <v>105.3864</v>
      </c>
    </row>
    <row r="175" spans="1:6" s="4" customFormat="1" ht="21.75" customHeight="1" outlineLevel="5">
      <c r="A175" s="5"/>
      <c r="B175" s="15" t="s">
        <v>145</v>
      </c>
      <c r="C175" s="7">
        <v>9</v>
      </c>
      <c r="D175" s="8">
        <v>5671.91</v>
      </c>
      <c r="E175" s="10">
        <f t="shared" si="10"/>
        <v>630.2122222222222</v>
      </c>
      <c r="F175" s="11">
        <f t="shared" si="11"/>
        <v>642.8164666666667</v>
      </c>
    </row>
    <row r="176" spans="1:6" s="4" customFormat="1" ht="21.75" customHeight="1" outlineLevel="5">
      <c r="A176" s="5"/>
      <c r="B176" s="16" t="s">
        <v>146</v>
      </c>
      <c r="C176" s="7">
        <v>3</v>
      </c>
      <c r="D176" s="8">
        <v>381.83</v>
      </c>
      <c r="E176" s="10">
        <f t="shared" si="10"/>
        <v>127.27666666666666</v>
      </c>
      <c r="F176" s="11">
        <f t="shared" si="11"/>
        <v>129.82219999999998</v>
      </c>
    </row>
    <row r="177" spans="1:6" s="4" customFormat="1" ht="21.75" customHeight="1" outlineLevel="5">
      <c r="A177" s="5"/>
      <c r="B177" s="15" t="s">
        <v>147</v>
      </c>
      <c r="C177" s="7">
        <v>4</v>
      </c>
      <c r="D177" s="8">
        <v>12391.14</v>
      </c>
      <c r="E177" s="10">
        <f t="shared" si="10"/>
        <v>3097.785</v>
      </c>
      <c r="F177" s="11">
        <f t="shared" si="11"/>
        <v>3159.7407</v>
      </c>
    </row>
    <row r="178" spans="1:6" s="4" customFormat="1" ht="21.75" customHeight="1" outlineLevel="5">
      <c r="A178" s="5"/>
      <c r="B178" s="15" t="s">
        <v>148</v>
      </c>
      <c r="C178" s="7">
        <v>3</v>
      </c>
      <c r="D178" s="8">
        <v>222.23</v>
      </c>
      <c r="E178" s="10">
        <f t="shared" si="10"/>
        <v>74.07666666666667</v>
      </c>
      <c r="F178" s="11">
        <f t="shared" si="11"/>
        <v>75.5582</v>
      </c>
    </row>
    <row r="179" spans="1:6" s="4" customFormat="1" ht="21.75" customHeight="1" outlineLevel="5">
      <c r="A179" s="5"/>
      <c r="B179" s="15" t="s">
        <v>149</v>
      </c>
      <c r="C179" s="7">
        <v>3</v>
      </c>
      <c r="D179" s="9">
        <v>222.23</v>
      </c>
      <c r="E179" s="10">
        <f t="shared" si="10"/>
        <v>74.07666666666667</v>
      </c>
      <c r="F179" s="11">
        <f t="shared" si="11"/>
        <v>75.5582</v>
      </c>
    </row>
    <row r="180" spans="1:6" s="4" customFormat="1" ht="21.75" customHeight="1" outlineLevel="5">
      <c r="A180" s="5"/>
      <c r="B180" s="16" t="s">
        <v>150</v>
      </c>
      <c r="C180" s="7">
        <v>3</v>
      </c>
      <c r="D180" s="9">
        <v>222.23</v>
      </c>
      <c r="E180" s="10">
        <f t="shared" si="10"/>
        <v>74.07666666666667</v>
      </c>
      <c r="F180" s="11">
        <f t="shared" si="11"/>
        <v>75.5582</v>
      </c>
    </row>
    <row r="181" spans="1:6" s="4" customFormat="1" ht="21.75" customHeight="1" outlineLevel="5">
      <c r="A181" s="5"/>
      <c r="B181" s="16" t="s">
        <v>151</v>
      </c>
      <c r="C181" s="7">
        <v>43</v>
      </c>
      <c r="D181" s="8">
        <v>4639.49</v>
      </c>
      <c r="E181" s="10">
        <f t="shared" si="10"/>
        <v>107.89511627906977</v>
      </c>
      <c r="F181" s="11">
        <f t="shared" si="11"/>
        <v>110.05301860465116</v>
      </c>
    </row>
    <row r="182" spans="1:6" s="4" customFormat="1" ht="21.75" customHeight="1" outlineLevel="5">
      <c r="A182" s="5"/>
      <c r="B182" s="15" t="s">
        <v>152</v>
      </c>
      <c r="C182" s="7">
        <v>6</v>
      </c>
      <c r="D182" s="9">
        <v>440.96</v>
      </c>
      <c r="E182" s="10">
        <f t="shared" si="10"/>
        <v>73.49333333333333</v>
      </c>
      <c r="F182" s="11">
        <f t="shared" si="11"/>
        <v>74.96319999999999</v>
      </c>
    </row>
    <row r="183" spans="1:6" s="4" customFormat="1" ht="21.75" customHeight="1" outlineLevel="5">
      <c r="A183" s="5"/>
      <c r="B183" s="16" t="s">
        <v>153</v>
      </c>
      <c r="C183" s="7">
        <v>18</v>
      </c>
      <c r="D183" s="9">
        <v>1299.08</v>
      </c>
      <c r="E183" s="10">
        <f aca="true" t="shared" si="12" ref="E183:E191">D183/C183</f>
        <v>72.1711111111111</v>
      </c>
      <c r="F183" s="11">
        <f aca="true" t="shared" si="13" ref="F183:F191">(E183*2%)+E183</f>
        <v>73.61453333333333</v>
      </c>
    </row>
    <row r="184" spans="1:6" s="4" customFormat="1" ht="11.25" customHeight="1" outlineLevel="5">
      <c r="A184" s="5"/>
      <c r="B184" s="15" t="s">
        <v>154</v>
      </c>
      <c r="C184" s="7">
        <v>2</v>
      </c>
      <c r="D184" s="8">
        <v>153.91</v>
      </c>
      <c r="E184" s="10">
        <f t="shared" si="12"/>
        <v>76.955</v>
      </c>
      <c r="F184" s="11">
        <f t="shared" si="13"/>
        <v>78.4941</v>
      </c>
    </row>
    <row r="185" spans="1:6" s="4" customFormat="1" ht="21.75" customHeight="1" outlineLevel="5">
      <c r="A185" s="5"/>
      <c r="B185" s="15" t="s">
        <v>155</v>
      </c>
      <c r="C185" s="7">
        <v>3</v>
      </c>
      <c r="D185" s="8">
        <v>47724.64</v>
      </c>
      <c r="E185" s="10">
        <f t="shared" si="12"/>
        <v>15908.213333333333</v>
      </c>
      <c r="F185" s="11">
        <f t="shared" si="13"/>
        <v>16226.3776</v>
      </c>
    </row>
    <row r="186" spans="1:6" s="4" customFormat="1" ht="21.75" customHeight="1" outlineLevel="5">
      <c r="A186" s="5"/>
      <c r="B186" s="15" t="s">
        <v>2</v>
      </c>
      <c r="C186" s="7">
        <v>4</v>
      </c>
      <c r="D186" s="8">
        <v>7980</v>
      </c>
      <c r="E186" s="10">
        <f t="shared" si="12"/>
        <v>1995</v>
      </c>
      <c r="F186" s="11">
        <f t="shared" si="13"/>
        <v>2034.9</v>
      </c>
    </row>
    <row r="187" spans="1:6" s="4" customFormat="1" ht="11.25" customHeight="1" outlineLevel="5">
      <c r="A187" s="5"/>
      <c r="B187" s="15" t="s">
        <v>156</v>
      </c>
      <c r="C187" s="7">
        <v>47</v>
      </c>
      <c r="D187" s="8">
        <v>20778.4</v>
      </c>
      <c r="E187" s="10">
        <f t="shared" si="12"/>
        <v>442.0936170212766</v>
      </c>
      <c r="F187" s="11">
        <f t="shared" si="13"/>
        <v>450.93548936170214</v>
      </c>
    </row>
    <row r="188" spans="1:6" s="4" customFormat="1" ht="21.75" customHeight="1" outlineLevel="5">
      <c r="A188" s="5"/>
      <c r="B188" s="15" t="s">
        <v>157</v>
      </c>
      <c r="C188" s="7">
        <v>7</v>
      </c>
      <c r="D188" s="8">
        <v>1627.01</v>
      </c>
      <c r="E188" s="10">
        <f t="shared" si="12"/>
        <v>232.43</v>
      </c>
      <c r="F188" s="11">
        <f t="shared" si="13"/>
        <v>237.0786</v>
      </c>
    </row>
    <row r="189" spans="1:6" s="4" customFormat="1" ht="11.25" customHeight="1" outlineLevel="5">
      <c r="A189" s="5"/>
      <c r="B189" s="15" t="s">
        <v>158</v>
      </c>
      <c r="C189" s="7">
        <v>3</v>
      </c>
      <c r="D189" s="8">
        <v>4995.93</v>
      </c>
      <c r="E189" s="10">
        <f t="shared" si="12"/>
        <v>1665.3100000000002</v>
      </c>
      <c r="F189" s="11">
        <f t="shared" si="13"/>
        <v>1698.6162000000002</v>
      </c>
    </row>
    <row r="190" spans="1:6" s="4" customFormat="1" ht="11.25" customHeight="1" outlineLevel="5">
      <c r="A190" s="5"/>
      <c r="B190" s="15" t="s">
        <v>159</v>
      </c>
      <c r="C190" s="7">
        <v>1</v>
      </c>
      <c r="D190" s="8">
        <v>230.57</v>
      </c>
      <c r="E190" s="10">
        <f t="shared" si="12"/>
        <v>230.57</v>
      </c>
      <c r="F190" s="11">
        <f t="shared" si="13"/>
        <v>235.1814</v>
      </c>
    </row>
    <row r="191" spans="1:6" s="4" customFormat="1" ht="10.5" customHeight="1" outlineLevel="5">
      <c r="A191" s="5"/>
      <c r="B191" s="15" t="s">
        <v>160</v>
      </c>
      <c r="C191" s="7">
        <v>1</v>
      </c>
      <c r="D191" s="8">
        <v>1527.52</v>
      </c>
      <c r="E191" s="10">
        <f t="shared" si="12"/>
        <v>1527.52</v>
      </c>
      <c r="F191" s="11">
        <f t="shared" si="13"/>
        <v>1558.0704</v>
      </c>
    </row>
    <row r="192" ht="11.25">
      <c r="B192" s="17"/>
    </row>
    <row r="193" ht="11.25">
      <c r="B193" s="17"/>
    </row>
    <row r="194" ht="11.25">
      <c r="B194" s="17"/>
    </row>
    <row r="195" ht="11.25">
      <c r="B195" s="17"/>
    </row>
    <row r="196" ht="11.25">
      <c r="B196" s="17"/>
    </row>
    <row r="197" ht="11.25">
      <c r="B197" s="17"/>
    </row>
    <row r="198" ht="11.25">
      <c r="B198" s="17"/>
    </row>
    <row r="199" ht="11.25">
      <c r="B199" s="17"/>
    </row>
    <row r="200" ht="11.25">
      <c r="B200" s="17"/>
    </row>
    <row r="201" ht="11.25">
      <c r="B201" s="17"/>
    </row>
    <row r="202" ht="11.25">
      <c r="B202" s="17"/>
    </row>
    <row r="203" ht="11.25">
      <c r="B203" s="17"/>
    </row>
    <row r="204" ht="11.25">
      <c r="B204" s="17"/>
    </row>
    <row r="205" ht="11.25">
      <c r="B20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Gribennikov</cp:lastModifiedBy>
  <cp:lastPrinted>2012-04-12T09:49:39Z</cp:lastPrinted>
  <dcterms:created xsi:type="dcterms:W3CDTF">2012-04-12T09:49:39Z</dcterms:created>
  <dcterms:modified xsi:type="dcterms:W3CDTF">2012-05-15T15:39:57Z</dcterms:modified>
  <cp:category/>
  <cp:version/>
  <cp:contentType/>
  <cp:contentStatus/>
  <cp:revision>1</cp:revision>
</cp:coreProperties>
</file>